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Server ABA\Compartida\"/>
    </mc:Choice>
  </mc:AlternateContent>
  <xr:revisionPtr revIDLastSave="0" documentId="13_ncr:1_{7EC9D94B-3224-45F7-AD5F-F9AF1447387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anceles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8" i="1" l="1"/>
  <c r="L57" i="1"/>
  <c r="L56" i="1"/>
  <c r="L55" i="1"/>
  <c r="L35" i="1"/>
  <c r="L25" i="1" l="1"/>
  <c r="L50" i="1" l="1"/>
  <c r="L49" i="1"/>
  <c r="L13" i="1"/>
  <c r="L14" i="1"/>
  <c r="L19" i="1"/>
  <c r="L20" i="1"/>
  <c r="L21" i="1"/>
  <c r="L26" i="1"/>
  <c r="L27" i="1"/>
  <c r="L34" i="1" l="1"/>
  <c r="L33" i="1"/>
</calcChain>
</file>

<file path=xl/sharedStrings.xml><?xml version="1.0" encoding="utf-8"?>
<sst xmlns="http://schemas.openxmlformats.org/spreadsheetml/2006/main" count="50" uniqueCount="50">
  <si>
    <t>Fecha:</t>
  </si>
  <si>
    <t>Precio</t>
  </si>
  <si>
    <t>MEMBRESIA</t>
  </si>
  <si>
    <r>
      <t xml:space="preserve">- </t>
    </r>
    <r>
      <rPr>
        <sz val="11"/>
        <rFont val="Calibri"/>
        <family val="2"/>
      </rPr>
      <t>Cuota social - inscripción como socio activo anual :</t>
    </r>
  </si>
  <si>
    <t>COSTOS OPERATIVOS</t>
  </si>
  <si>
    <t>Valor de referencia:</t>
  </si>
  <si>
    <t>Prorrateo</t>
  </si>
  <si>
    <t>EXPOSICIONES</t>
  </si>
  <si>
    <t>AL MOMENTO DE PRESENTAR EL PEDIDO DE LOCAL</t>
  </si>
  <si>
    <r>
      <t>AUSPICIO ABA</t>
    </r>
    <r>
      <rPr>
        <sz val="11"/>
        <rFont val="Calibri"/>
        <family val="2"/>
      </rPr>
      <t>: 2% sobre las ventas, en las exposiciones auspiciadas</t>
    </r>
  </si>
  <si>
    <t>*Los valores de "Pedido de Local" para la Exposiciones Organizadas serán comunicados previo a cada exposición</t>
  </si>
  <si>
    <t>REMATES</t>
  </si>
  <si>
    <t>TRANSFERENCIAS</t>
  </si>
  <si>
    <t>(A cargo de la firma compradora tanto en exposiciones como en remates)</t>
  </si>
  <si>
    <t>Razón Social: Asociación Braford Argentina</t>
  </si>
  <si>
    <t>Banco de Galicia, Casa Matríz</t>
  </si>
  <si>
    <t>CUIT: 30-62804103-9</t>
  </si>
  <si>
    <t>Cuenta Cte. $: 50775 4 999 2</t>
  </si>
  <si>
    <t>CBU: 0070999020000050775420</t>
  </si>
  <si>
    <r>
      <t xml:space="preserve">- </t>
    </r>
    <r>
      <rPr>
        <sz val="11"/>
        <rFont val="Calibri"/>
        <family val="2"/>
      </rPr>
      <t xml:space="preserve">Movilidad </t>
    </r>
    <r>
      <rPr>
        <sz val="8"/>
        <rFont val="Calibri"/>
        <family val="2"/>
      </rPr>
      <t>(48% del litro de gas oil por km recorrido)</t>
    </r>
  </si>
  <si>
    <r>
      <t xml:space="preserve">- Otros gastos </t>
    </r>
    <r>
      <rPr>
        <sz val="8"/>
        <rFont val="Calibri"/>
        <family val="2"/>
        <scheme val="minor"/>
      </rPr>
      <t>(hoteles, comidas, teléfono, etc.)</t>
    </r>
  </si>
  <si>
    <t>Cuotas y Aranceles para Socios                                                                                                                                                            y Criadores</t>
  </si>
  <si>
    <t>COSTO INSPECCIÓN</t>
  </si>
  <si>
    <r>
      <t>Cheques a la orden de</t>
    </r>
    <r>
      <rPr>
        <sz val="16"/>
        <rFont val="Calibri"/>
        <family val="2"/>
      </rPr>
      <t>: Asociación Braford Argentina</t>
    </r>
  </si>
  <si>
    <r>
      <t xml:space="preserve">- </t>
    </r>
    <r>
      <rPr>
        <sz val="11"/>
        <rFont val="Calibri"/>
        <family val="2"/>
      </rPr>
      <t xml:space="preserve">Derecho de inspección por vientre BO y RI </t>
    </r>
  </si>
  <si>
    <r>
      <t>- Inscripción definitiva de hembras NO BO</t>
    </r>
    <r>
      <rPr>
        <sz val="8"/>
        <rFont val="Calibri"/>
        <family val="2"/>
        <scheme val="minor"/>
      </rPr>
      <t xml:space="preserve"> (Reg. Prep, Cont, Reg, Av y Def)</t>
    </r>
  </si>
  <si>
    <t>- Inscripción definitiva machos</t>
  </si>
  <si>
    <r>
      <t>AUSPICIO INVERNADA</t>
    </r>
    <r>
      <rPr>
        <sz val="11"/>
        <rFont val="Calibri"/>
        <family val="2"/>
      </rPr>
      <t>: 0.5% sobre las ventas</t>
    </r>
  </si>
  <si>
    <t>CUOTA SOCIAL - LIBRO DE CRIADOR</t>
  </si>
  <si>
    <t>DERECHOS DE INSPECCIÓN E INSCRIPCIÓN EN RRGG</t>
  </si>
  <si>
    <t>Datos Bancarios para Transferencias, Emisión de E-Cheq o Deposito de Cheques</t>
  </si>
  <si>
    <t>INMAG:</t>
  </si>
  <si>
    <t>KG INMAG</t>
  </si>
  <si>
    <r>
      <t xml:space="preserve">- </t>
    </r>
    <r>
      <rPr>
        <sz val="11"/>
        <rFont val="Calibri"/>
        <family val="2"/>
      </rPr>
      <t xml:space="preserve">Apertura de registro ( libro de criador ) </t>
    </r>
    <r>
      <rPr>
        <sz val="8"/>
        <rFont val="Calibri"/>
        <family val="2"/>
      </rPr>
      <t>(500 kg INMAG)</t>
    </r>
  </si>
  <si>
    <r>
      <t xml:space="preserve">- </t>
    </r>
    <r>
      <rPr>
        <sz val="11"/>
        <rFont val="Calibri"/>
        <family val="2"/>
      </rPr>
      <t>Mantenimiento de registro anual</t>
    </r>
    <r>
      <rPr>
        <sz val="8"/>
        <rFont val="Calibri"/>
        <family val="2"/>
      </rPr>
      <t xml:space="preserve"> (150 kg INMAG)</t>
    </r>
  </si>
  <si>
    <r>
      <t xml:space="preserve">- </t>
    </r>
    <r>
      <rPr>
        <sz val="11"/>
        <rFont val="Calibri"/>
        <family val="2"/>
      </rPr>
      <t>Básico por establecimiento</t>
    </r>
    <r>
      <rPr>
        <sz val="8"/>
        <rFont val="Calibri"/>
        <family val="2"/>
      </rPr>
      <t xml:space="preserve"> (80 kg INMAG)</t>
    </r>
  </si>
  <si>
    <r>
      <t xml:space="preserve">- Por animal controlado </t>
    </r>
    <r>
      <rPr>
        <sz val="8"/>
        <rFont val="Calibri"/>
        <family val="2"/>
        <scheme val="minor"/>
      </rPr>
      <t xml:space="preserve">(0,6 kg INMAG)    </t>
    </r>
  </si>
  <si>
    <r>
      <t xml:space="preserve">- </t>
    </r>
    <r>
      <rPr>
        <sz val="11"/>
        <rFont val="Calibri"/>
        <family val="2"/>
      </rPr>
      <t xml:space="preserve">Pedido de local c/macho en Exposiciones Auspiciadas y Patrocinadas </t>
    </r>
    <r>
      <rPr>
        <sz val="8"/>
        <rFont val="Calibri"/>
        <family val="2"/>
      </rPr>
      <t>(10 kg INMAG)</t>
    </r>
  </si>
  <si>
    <r>
      <t xml:space="preserve">- </t>
    </r>
    <r>
      <rPr>
        <sz val="11"/>
        <rFont val="Calibri"/>
        <family val="2"/>
      </rPr>
      <t xml:space="preserve">Pedido de local c/hembra en Exposiciones Auspiciadas y Patrocinadas </t>
    </r>
    <r>
      <rPr>
        <sz val="8"/>
        <rFont val="Calibri"/>
        <family val="2"/>
      </rPr>
      <t>(7,5 kg INMAG)</t>
    </r>
  </si>
  <si>
    <r>
      <t xml:space="preserve">- </t>
    </r>
    <r>
      <rPr>
        <sz val="11"/>
        <rFont val="Calibri"/>
        <family val="2"/>
      </rPr>
      <t>Por cada MACHO (4 kg INMAG)</t>
    </r>
  </si>
  <si>
    <r>
      <t xml:space="preserve">- </t>
    </r>
    <r>
      <rPr>
        <sz val="11"/>
        <rFont val="Calibri"/>
        <family val="2"/>
      </rPr>
      <t>Por cada HEMBRA (3 kg INMAG)</t>
    </r>
  </si>
  <si>
    <r>
      <t>NOTA:</t>
    </r>
    <r>
      <rPr>
        <b/>
        <i/>
        <sz val="12"/>
        <color indexed="10"/>
        <rFont val="Calibri"/>
        <family val="2"/>
      </rPr>
      <t xml:space="preserve"> LOS ARANCELES QUE DEPENDEN DEL INMAG SON ACTUALIZADOS MENSUALMENTE</t>
    </r>
  </si>
  <si>
    <r>
      <t xml:space="preserve">- </t>
    </r>
    <r>
      <rPr>
        <sz val="11"/>
        <rFont val="Calibri"/>
        <family val="2"/>
      </rPr>
      <t xml:space="preserve">Pedido de local c/hembra BO en Exposiciones Auspiciadas y Patrocinadas </t>
    </r>
    <r>
      <rPr>
        <sz val="8"/>
        <rFont val="Calibri"/>
        <family val="2"/>
      </rPr>
      <t>(3 kg INMAG)</t>
    </r>
  </si>
  <si>
    <t>PEGBRAF</t>
  </si>
  <si>
    <t>Fijo por cabaña participante</t>
  </si>
  <si>
    <t>Menos de 50 destetes</t>
  </si>
  <si>
    <t>50 a 150 destetes</t>
  </si>
  <si>
    <t>Más de 150 destetes</t>
  </si>
  <si>
    <r>
      <t>AUSPICIO ABA</t>
    </r>
    <r>
      <rPr>
        <sz val="11"/>
        <rFont val="Calibri"/>
        <family val="2"/>
      </rPr>
      <t>: 0,65% sobre las ventas</t>
    </r>
  </si>
  <si>
    <t>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</si>
</sst>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\ * #,##0.00_-;\-&quot;$&quot;\ * #,##0.00_-;_-&quot;$&quot;\ * &quot;-&quot;??_-;_-@_-"/>
    <numFmt numFmtId="165" formatCode="&quot;$&quot;\ #,##0.00;[Red]&quot;$&quot;\ \-#,##0.00"/>
    <numFmt numFmtId="166" formatCode="_ &quot;$&quot;\ * #,##0.00_ ;_ &quot;$&quot;\ * \-#,##0.00_ ;_ &quot;$&quot;\ * &quot;-&quot;??_ ;_ @_ "/>
  </numFmts>
  <fonts count="19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indexed="16"/>
      <name val="Calibri"/>
      <family val="2"/>
      <scheme val="minor"/>
    </font>
    <font>
      <sz val="11"/>
      <name val="Calibri"/>
      <family val="2"/>
    </font>
    <font>
      <b/>
      <i/>
      <u/>
      <sz val="12"/>
      <color indexed="10"/>
      <name val="Calibri"/>
      <family val="2"/>
      <scheme val="minor"/>
    </font>
    <font>
      <b/>
      <i/>
      <sz val="12"/>
      <color indexed="10"/>
      <name val="Calibri"/>
      <family val="2"/>
    </font>
    <font>
      <b/>
      <u/>
      <sz val="16"/>
      <name val="Calibri"/>
      <family val="2"/>
      <scheme val="minor"/>
    </font>
    <font>
      <sz val="16"/>
      <name val="Calibri"/>
      <family val="2"/>
    </font>
    <font>
      <b/>
      <u/>
      <sz val="12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sz val="12"/>
      <name val="Calibri"/>
      <family val="2"/>
      <scheme val="minor"/>
    </font>
    <font>
      <b/>
      <sz val="12"/>
      <color indexed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166" fontId="1" fillId="0" borderId="0" xfId="0" applyNumberFormat="1" applyFont="1" applyAlignment="1">
      <alignment horizontal="left"/>
    </xf>
    <xf numFmtId="0" fontId="2" fillId="0" borderId="0" xfId="0" applyFont="1"/>
    <xf numFmtId="0" fontId="4" fillId="0" borderId="0" xfId="0" applyFont="1"/>
    <xf numFmtId="0" fontId="6" fillId="0" borderId="1" xfId="0" applyFont="1" applyBorder="1" applyAlignment="1">
      <alignment horizontal="center"/>
    </xf>
    <xf numFmtId="166" fontId="5" fillId="0" borderId="0" xfId="0" applyNumberFormat="1" applyFont="1" applyAlignment="1">
      <alignment horizontal="left" indent="2"/>
    </xf>
    <xf numFmtId="0" fontId="7" fillId="0" borderId="0" xfId="0" applyFont="1" applyAlignment="1">
      <alignment horizontal="center"/>
    </xf>
    <xf numFmtId="0" fontId="6" fillId="0" borderId="0" xfId="0" applyFont="1"/>
    <xf numFmtId="166" fontId="2" fillId="0" borderId="0" xfId="0" applyNumberFormat="1" applyFont="1" applyAlignment="1">
      <alignment horizontal="left" indent="2"/>
    </xf>
    <xf numFmtId="0" fontId="5" fillId="0" borderId="0" xfId="0" applyFont="1"/>
    <xf numFmtId="0" fontId="13" fillId="0" borderId="0" xfId="0" applyFont="1"/>
    <xf numFmtId="0" fontId="6" fillId="0" borderId="0" xfId="0" applyFont="1" applyAlignment="1">
      <alignment horizontal="center"/>
    </xf>
    <xf numFmtId="166" fontId="6" fillId="0" borderId="0" xfId="0" applyNumberFormat="1" applyFont="1" applyAlignment="1">
      <alignment horizontal="center"/>
    </xf>
    <xf numFmtId="164" fontId="1" fillId="0" borderId="0" xfId="0" applyNumberFormat="1" applyFont="1"/>
    <xf numFmtId="0" fontId="2" fillId="0" borderId="0" xfId="0" quotePrefix="1" applyFont="1" applyAlignment="1">
      <alignment horizontal="left" indent="2"/>
    </xf>
    <xf numFmtId="0" fontId="14" fillId="0" borderId="0" xfId="0" applyFont="1"/>
    <xf numFmtId="0" fontId="1" fillId="0" borderId="0" xfId="0" quotePrefix="1" applyFont="1" applyAlignment="1">
      <alignment horizontal="left" indent="2"/>
    </xf>
    <xf numFmtId="0" fontId="8" fillId="0" borderId="0" xfId="0" quotePrefix="1" applyFont="1" applyAlignment="1">
      <alignment horizontal="left" indent="2"/>
    </xf>
    <xf numFmtId="165" fontId="14" fillId="0" borderId="0" xfId="0" applyNumberFormat="1" applyFont="1"/>
    <xf numFmtId="9" fontId="14" fillId="0" borderId="0" xfId="0" applyNumberFormat="1" applyFont="1"/>
    <xf numFmtId="0" fontId="14" fillId="0" borderId="0" xfId="0" applyFont="1" applyAlignment="1">
      <alignment horizontal="left" indent="2"/>
    </xf>
    <xf numFmtId="0" fontId="17" fillId="0" borderId="0" xfId="0" applyFont="1"/>
    <xf numFmtId="0" fontId="11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49" fontId="6" fillId="0" borderId="2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166" fontId="5" fillId="0" borderId="2" xfId="0" applyNumberFormat="1" applyFont="1" applyBorder="1" applyAlignment="1">
      <alignment horizontal="center"/>
    </xf>
    <xf numFmtId="166" fontId="5" fillId="0" borderId="3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327660</xdr:colOff>
      <xdr:row>0</xdr:row>
      <xdr:rowOff>91439</xdr:rowOff>
    </xdr:from>
    <xdr:to>
      <xdr:col>2</xdr:col>
      <xdr:colOff>382796</xdr:colOff>
      <xdr:row>4</xdr:row>
      <xdr:rowOff>99899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" y="91439"/>
          <a:ext cx="1299736" cy="903810"/>
        </a:xfrm>
        <a:prstGeom prst="rect">
          <a:avLst/>
        </a:prstGeom>
      </xdr:spPr>
    </xdr:pic>
    <xdr:clientData/>
  </xdr:twoCellAnchor>
  <xdr:twoCellAnchor editAs="oneCell">
    <xdr:from>
      <xdr:col>10</xdr:col>
      <xdr:colOff>137160</xdr:colOff>
      <xdr:row>0</xdr:row>
      <xdr:rowOff>99059</xdr:rowOff>
    </xdr:from>
    <xdr:to>
      <xdr:col>11</xdr:col>
      <xdr:colOff>672356</xdr:colOff>
      <xdr:row>4</xdr:row>
      <xdr:rowOff>107519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0720" y="99059"/>
          <a:ext cx="1274336" cy="9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02"/>
  <sheetViews>
    <sheetView tabSelected="1" workbookViewId="0">
      <selection activeCell="I27" sqref="I27"/>
    </sheetView>
  </sheetViews>
  <sheetFormatPr baseColWidth="10" defaultRowHeight="14.5" x14ac:dyDescent="0.35"/>
  <cols>
    <col min="1" max="1" width="9" customWidth="1"/>
    <col min="2" max="2" width="8.81640625" customWidth="1"/>
    <col min="4" max="4" width="9.54296875" customWidth="1"/>
    <col min="5" max="6" width="7.81640625" customWidth="1"/>
    <col min="7" max="7" width="4.1796875" customWidth="1"/>
    <col min="8" max="8" width="9" customWidth="1"/>
    <col min="9" max="9" width="8.54296875" customWidth="1"/>
    <col min="10" max="10" width="7.54296875" customWidth="1"/>
    <col min="11" max="11" width="10.81640625" customWidth="1"/>
    <col min="12" max="12" width="18.1796875" customWidth="1"/>
  </cols>
  <sheetData>
    <row r="2" spans="1:12" x14ac:dyDescent="0.35">
      <c r="A2" s="33" t="s">
        <v>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23.25" customHeight="1" x14ac:dyDescent="0.3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18.75" customHeight="1" x14ac:dyDescent="0.3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2" ht="10.5" customHeight="1" x14ac:dyDescent="0.35">
      <c r="A5" s="3"/>
      <c r="B5" s="1"/>
      <c r="C5" s="1"/>
      <c r="D5" s="1"/>
      <c r="E5" s="1"/>
      <c r="F5" s="1"/>
      <c r="G5" s="1"/>
      <c r="H5" s="1"/>
      <c r="I5" s="1"/>
      <c r="J5" s="4"/>
      <c r="K5" s="1"/>
      <c r="L5" s="1"/>
    </row>
    <row r="6" spans="1:12" x14ac:dyDescent="0.35">
      <c r="A6" s="3"/>
      <c r="B6" s="1"/>
      <c r="C6" s="1"/>
      <c r="D6" s="5" t="s">
        <v>0</v>
      </c>
      <c r="E6" s="34" t="s">
        <v>49</v>
      </c>
      <c r="F6" s="35"/>
      <c r="G6" s="1"/>
      <c r="H6" s="5" t="s">
        <v>31</v>
      </c>
      <c r="I6" s="36">
        <v>4317.72</v>
      </c>
      <c r="J6" s="37"/>
      <c r="K6" s="1"/>
      <c r="L6" s="6"/>
    </row>
    <row r="7" spans="1:12" ht="10.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2"/>
    </row>
    <row r="8" spans="1:12" ht="21" x14ac:dyDescent="0.5">
      <c r="A8" s="24" t="s">
        <v>28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6"/>
    </row>
    <row r="9" spans="1:12" ht="10.5" customHeight="1" x14ac:dyDescent="0.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2" t="s">
        <v>32</v>
      </c>
      <c r="L10" s="13" t="s">
        <v>1</v>
      </c>
    </row>
    <row r="11" spans="1:12" x14ac:dyDescent="0.35">
      <c r="A11" s="8" t="s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2"/>
    </row>
    <row r="12" spans="1:12" x14ac:dyDescent="0.35">
      <c r="A12" s="15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9">
        <v>237000</v>
      </c>
    </row>
    <row r="13" spans="1:12" x14ac:dyDescent="0.35">
      <c r="A13" s="15" t="s">
        <v>33</v>
      </c>
      <c r="B13" s="1"/>
      <c r="C13" s="1"/>
      <c r="D13" s="1"/>
      <c r="E13" s="1"/>
      <c r="F13" s="1"/>
      <c r="G13" s="1"/>
      <c r="H13" s="1"/>
      <c r="I13" s="1"/>
      <c r="J13" s="1"/>
      <c r="K13" s="3">
        <v>500</v>
      </c>
      <c r="L13" s="9">
        <f>+K13*$I$6</f>
        <v>2158860</v>
      </c>
    </row>
    <row r="14" spans="1:12" x14ac:dyDescent="0.35">
      <c r="A14" s="15" t="s">
        <v>34</v>
      </c>
      <c r="B14" s="1"/>
      <c r="C14" s="1"/>
      <c r="D14" s="1"/>
      <c r="E14" s="1"/>
      <c r="F14" s="1"/>
      <c r="G14" s="1"/>
      <c r="H14" s="1"/>
      <c r="I14" s="1"/>
      <c r="J14" s="1"/>
      <c r="K14" s="3">
        <v>150</v>
      </c>
      <c r="L14" s="9">
        <f>+K14*$I$6</f>
        <v>647658</v>
      </c>
    </row>
    <row r="15" spans="1:12" x14ac:dyDescent="0.3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2"/>
    </row>
    <row r="16" spans="1:12" ht="21" x14ac:dyDescent="0.5">
      <c r="A16" s="24" t="s">
        <v>29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6"/>
    </row>
    <row r="17" spans="1:13" ht="10.5" customHeight="1" x14ac:dyDescent="0.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3" x14ac:dyDescent="0.35">
      <c r="A18" s="8" t="s">
        <v>22</v>
      </c>
      <c r="B18" s="1"/>
      <c r="C18" s="1"/>
      <c r="D18" s="1"/>
      <c r="E18" s="1"/>
      <c r="F18" s="1"/>
      <c r="G18" s="1"/>
      <c r="H18" s="1"/>
      <c r="I18" s="1"/>
      <c r="J18" s="1"/>
      <c r="K18" s="3"/>
      <c r="L18" s="9"/>
    </row>
    <row r="19" spans="1:13" x14ac:dyDescent="0.35">
      <c r="A19" s="15" t="s">
        <v>24</v>
      </c>
      <c r="B19" s="1"/>
      <c r="C19" s="1"/>
      <c r="D19" s="1"/>
      <c r="E19" s="1"/>
      <c r="F19" s="1"/>
      <c r="G19" s="1"/>
      <c r="H19" s="1"/>
      <c r="I19" s="1"/>
      <c r="J19" s="1"/>
      <c r="K19" s="3">
        <v>4</v>
      </c>
      <c r="L19" s="9">
        <f>+K19*$I$6</f>
        <v>17270.88</v>
      </c>
    </row>
    <row r="20" spans="1:13" x14ac:dyDescent="0.35">
      <c r="A20" s="15" t="s">
        <v>25</v>
      </c>
      <c r="B20" s="1"/>
      <c r="C20" s="1"/>
      <c r="D20" s="1"/>
      <c r="E20" s="1"/>
      <c r="F20" s="1"/>
      <c r="G20" s="1"/>
      <c r="H20" s="1"/>
      <c r="I20" s="1"/>
      <c r="J20" s="1"/>
      <c r="K20" s="3">
        <v>6</v>
      </c>
      <c r="L20" s="9">
        <f>+K20*$I$6</f>
        <v>25906.32</v>
      </c>
    </row>
    <row r="21" spans="1:13" x14ac:dyDescent="0.35">
      <c r="A21" s="18" t="s">
        <v>26</v>
      </c>
      <c r="B21" s="1"/>
      <c r="C21" s="1"/>
      <c r="D21" s="1"/>
      <c r="E21" s="1"/>
      <c r="F21" s="1"/>
      <c r="G21" s="1"/>
      <c r="H21" s="1"/>
      <c r="I21" s="1"/>
      <c r="J21" s="1"/>
      <c r="K21" s="3">
        <v>8</v>
      </c>
      <c r="L21" s="9">
        <f>+K21*$I$6</f>
        <v>34541.760000000002</v>
      </c>
    </row>
    <row r="22" spans="1:13" ht="10.5" customHeight="1" x14ac:dyDescent="0.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3" ht="10.5" customHeight="1" x14ac:dyDescent="0.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3" x14ac:dyDescent="0.35">
      <c r="A24" s="8" t="s">
        <v>4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2"/>
    </row>
    <row r="25" spans="1:13" x14ac:dyDescent="0.35">
      <c r="A25" s="17" t="s">
        <v>35</v>
      </c>
      <c r="B25" s="1"/>
      <c r="C25" s="1"/>
      <c r="D25" s="1"/>
      <c r="E25" s="1"/>
      <c r="F25" s="1"/>
      <c r="G25" s="1"/>
      <c r="H25" s="1"/>
      <c r="I25" s="1"/>
      <c r="J25" s="1"/>
      <c r="K25" s="1">
        <v>80</v>
      </c>
      <c r="L25" s="9">
        <f>K25*I6</f>
        <v>345417.60000000003</v>
      </c>
    </row>
    <row r="26" spans="1:13" x14ac:dyDescent="0.35">
      <c r="A26" s="15" t="s">
        <v>36</v>
      </c>
      <c r="B26" s="1"/>
      <c r="C26" s="1"/>
      <c r="D26" s="1"/>
      <c r="E26" s="1"/>
      <c r="F26" s="1"/>
      <c r="G26" s="1"/>
      <c r="H26" s="1"/>
      <c r="I26" s="1"/>
      <c r="J26" s="1"/>
      <c r="K26" s="3">
        <v>0.6</v>
      </c>
      <c r="L26" s="9">
        <f>+K26*$I$6</f>
        <v>2590.6320000000001</v>
      </c>
      <c r="M26" s="14"/>
    </row>
    <row r="27" spans="1:13" x14ac:dyDescent="0.35">
      <c r="A27" s="15" t="s">
        <v>19</v>
      </c>
      <c r="B27" s="1"/>
      <c r="C27" s="1"/>
      <c r="D27" s="1"/>
      <c r="E27" s="1"/>
      <c r="F27" s="21" t="s">
        <v>5</v>
      </c>
      <c r="H27" s="16"/>
      <c r="I27" s="19">
        <v>2407</v>
      </c>
      <c r="J27" s="20">
        <v>0.48</v>
      </c>
      <c r="K27" s="1"/>
      <c r="L27" s="9">
        <f>+I27*J27</f>
        <v>1155.3599999999999</v>
      </c>
    </row>
    <row r="28" spans="1:13" x14ac:dyDescent="0.35">
      <c r="A28" s="15" t="s">
        <v>20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9" t="s">
        <v>6</v>
      </c>
    </row>
    <row r="29" spans="1:13" ht="10.5" customHeight="1" x14ac:dyDescent="0.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3" ht="21" x14ac:dyDescent="0.5">
      <c r="A30" s="24" t="s">
        <v>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6"/>
    </row>
    <row r="31" spans="1:13" ht="10.5" customHeight="1" x14ac:dyDescent="0.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3" x14ac:dyDescent="0.35">
      <c r="A32" s="8" t="s">
        <v>8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9"/>
    </row>
    <row r="33" spans="1:12" x14ac:dyDescent="0.35">
      <c r="A33" s="15" t="s">
        <v>37</v>
      </c>
      <c r="B33" s="1"/>
      <c r="C33" s="1"/>
      <c r="D33" s="1"/>
      <c r="E33" s="1"/>
      <c r="F33" s="1"/>
      <c r="G33" s="1"/>
      <c r="H33" s="1"/>
      <c r="I33" s="1"/>
      <c r="J33" s="1"/>
      <c r="K33" s="3">
        <v>10</v>
      </c>
      <c r="L33" s="9">
        <f>+K33*$I$6</f>
        <v>43177.200000000004</v>
      </c>
    </row>
    <row r="34" spans="1:12" x14ac:dyDescent="0.35">
      <c r="A34" s="15" t="s">
        <v>38</v>
      </c>
      <c r="B34" s="1"/>
      <c r="C34" s="1"/>
      <c r="D34" s="1"/>
      <c r="E34" s="1"/>
      <c r="F34" s="1"/>
      <c r="G34" s="1"/>
      <c r="H34" s="1"/>
      <c r="I34" s="1"/>
      <c r="J34" s="1"/>
      <c r="K34" s="3">
        <v>7.5</v>
      </c>
      <c r="L34" s="9">
        <f>+K34*$I$6</f>
        <v>32382.9</v>
      </c>
    </row>
    <row r="35" spans="1:12" x14ac:dyDescent="0.35">
      <c r="A35" s="15" t="s">
        <v>42</v>
      </c>
      <c r="B35" s="1"/>
      <c r="C35" s="1"/>
      <c r="D35" s="1"/>
      <c r="E35" s="1"/>
      <c r="F35" s="1"/>
      <c r="G35" s="1"/>
      <c r="H35" s="1"/>
      <c r="I35" s="1"/>
      <c r="J35" s="1"/>
      <c r="K35" s="3">
        <v>3</v>
      </c>
      <c r="L35" s="9">
        <f>+K35*$I$6</f>
        <v>12953.16</v>
      </c>
    </row>
    <row r="36" spans="1:12" ht="10.5" customHeight="1" x14ac:dyDescent="0.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5">
      <c r="A37" s="10" t="s">
        <v>9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9"/>
    </row>
    <row r="38" spans="1:12" ht="10.5" customHeight="1" x14ac:dyDescent="0.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5">
      <c r="A39" s="3" t="s">
        <v>10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9"/>
    </row>
    <row r="40" spans="1:12" ht="10.5" customHeight="1" x14ac:dyDescent="0.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ht="21" x14ac:dyDescent="0.5">
      <c r="A41" s="24" t="s">
        <v>11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6"/>
    </row>
    <row r="42" spans="1:12" ht="10.5" customHeight="1" x14ac:dyDescent="0.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5">
      <c r="A43" s="10" t="s">
        <v>48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9"/>
    </row>
    <row r="44" spans="1:12" x14ac:dyDescent="0.35">
      <c r="A44" s="10" t="s">
        <v>27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9"/>
    </row>
    <row r="45" spans="1:12" ht="10.5" customHeight="1" x14ac:dyDescent="0.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ht="21" x14ac:dyDescent="0.5">
      <c r="A46" s="27" t="s">
        <v>12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9"/>
    </row>
    <row r="47" spans="1:12" ht="13" customHeight="1" x14ac:dyDescent="0.35">
      <c r="A47" s="30" t="s">
        <v>13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2"/>
    </row>
    <row r="48" spans="1:12" ht="10.5" customHeight="1" x14ac:dyDescent="0.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5">
      <c r="A49" s="15" t="s">
        <v>39</v>
      </c>
      <c r="B49" s="1"/>
      <c r="C49" s="1"/>
      <c r="D49" s="1"/>
      <c r="E49" s="1"/>
      <c r="F49" s="1"/>
      <c r="G49" s="1"/>
      <c r="H49" s="1"/>
      <c r="I49" s="1"/>
      <c r="J49" s="1"/>
      <c r="K49" s="3">
        <v>4</v>
      </c>
      <c r="L49" s="9">
        <f>+K49*$I$6</f>
        <v>17270.88</v>
      </c>
    </row>
    <row r="50" spans="1:12" x14ac:dyDescent="0.35">
      <c r="A50" s="15" t="s">
        <v>40</v>
      </c>
      <c r="B50" s="1"/>
      <c r="C50" s="1"/>
      <c r="D50" s="1"/>
      <c r="E50" s="1"/>
      <c r="F50" s="1"/>
      <c r="G50" s="1"/>
      <c r="H50" s="1"/>
      <c r="I50" s="1"/>
      <c r="J50" s="1"/>
      <c r="K50" s="3">
        <v>3</v>
      </c>
      <c r="L50" s="9">
        <f>+K50*$I$6</f>
        <v>12953.16</v>
      </c>
    </row>
    <row r="51" spans="1:12" x14ac:dyDescent="0.3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9"/>
    </row>
    <row r="52" spans="1:12" ht="10.5" customHeight="1" x14ac:dyDescent="0.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3" spans="1:12" ht="21" x14ac:dyDescent="0.5">
      <c r="A53" s="24" t="s">
        <v>43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</row>
    <row r="54" spans="1:12" ht="10.5" customHeight="1" x14ac:dyDescent="0.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</row>
    <row r="55" spans="1:12" x14ac:dyDescent="0.35">
      <c r="A55" s="15" t="s">
        <v>44</v>
      </c>
      <c r="B55" s="1"/>
      <c r="C55" s="1"/>
      <c r="D55" s="1"/>
      <c r="E55" s="1"/>
      <c r="F55" s="1"/>
      <c r="G55" s="1"/>
      <c r="H55" s="1"/>
      <c r="I55" s="1"/>
      <c r="J55" s="1"/>
      <c r="K55" s="3">
        <v>40</v>
      </c>
      <c r="L55" s="9">
        <f>K55*I6</f>
        <v>172708.80000000002</v>
      </c>
    </row>
    <row r="56" spans="1:12" x14ac:dyDescent="0.35">
      <c r="A56" s="15" t="s">
        <v>45</v>
      </c>
      <c r="B56" s="1"/>
      <c r="C56" s="1"/>
      <c r="D56" s="1"/>
      <c r="E56" s="1"/>
      <c r="F56" s="1"/>
      <c r="G56" s="1"/>
      <c r="H56" s="1"/>
      <c r="I56" s="1"/>
      <c r="J56" s="1"/>
      <c r="K56" s="3">
        <v>90</v>
      </c>
      <c r="L56" s="9">
        <f>K56*I6</f>
        <v>388594.80000000005</v>
      </c>
    </row>
    <row r="57" spans="1:12" x14ac:dyDescent="0.35">
      <c r="A57" s="15" t="s">
        <v>46</v>
      </c>
      <c r="B57" s="1"/>
      <c r="C57" s="1"/>
      <c r="D57" s="1"/>
      <c r="E57" s="1"/>
      <c r="F57" s="1"/>
      <c r="G57" s="1"/>
      <c r="H57" s="1"/>
      <c r="I57" s="1"/>
      <c r="J57" s="1"/>
      <c r="K57" s="3">
        <v>130</v>
      </c>
      <c r="L57" s="9">
        <f>K57*I6</f>
        <v>561303.6</v>
      </c>
    </row>
    <row r="58" spans="1:12" x14ac:dyDescent="0.35">
      <c r="A58" s="15" t="s">
        <v>47</v>
      </c>
      <c r="B58" s="1"/>
      <c r="C58" s="1"/>
      <c r="D58" s="1"/>
      <c r="E58" s="1"/>
      <c r="F58" s="1"/>
      <c r="G58" s="1"/>
      <c r="H58" s="1"/>
      <c r="I58" s="1"/>
      <c r="J58" s="1"/>
      <c r="K58" s="3">
        <v>170</v>
      </c>
      <c r="L58" s="9">
        <f>K58*I6</f>
        <v>734012.4</v>
      </c>
    </row>
    <row r="59" spans="1:12" ht="10.5" customHeight="1" x14ac:dyDescent="0.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ht="21.5" customHeight="1" x14ac:dyDescent="0.35">
      <c r="A60" s="38" t="s">
        <v>41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40"/>
    </row>
    <row r="61" spans="1:12" ht="10.5" customHeight="1" x14ac:dyDescent="0.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ht="17.5" customHeight="1" x14ac:dyDescent="0.5">
      <c r="A62" s="23" t="s">
        <v>23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</row>
    <row r="63" spans="1:12" ht="10.5" customHeight="1" x14ac:dyDescent="0.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ht="15.5" x14ac:dyDescent="0.35">
      <c r="A64" s="11" t="s">
        <v>30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9"/>
    </row>
    <row r="65" spans="1:12" ht="10.5" customHeight="1" x14ac:dyDescent="0.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ht="15.5" x14ac:dyDescent="0.35">
      <c r="B66" s="22" t="s">
        <v>14</v>
      </c>
      <c r="C66" s="22"/>
      <c r="D66" s="22"/>
      <c r="E66" s="22"/>
      <c r="F66" s="22"/>
      <c r="G66" s="22"/>
      <c r="H66" s="22"/>
      <c r="I66" s="22"/>
      <c r="J66" s="22"/>
      <c r="K66" s="22"/>
      <c r="L66" s="9"/>
    </row>
    <row r="67" spans="1:12" ht="15.5" x14ac:dyDescent="0.35">
      <c r="A67" s="1"/>
      <c r="B67" s="22" t="s">
        <v>15</v>
      </c>
      <c r="C67" s="22"/>
      <c r="D67" s="22"/>
      <c r="E67" s="22"/>
      <c r="F67" s="22"/>
      <c r="G67" s="22"/>
      <c r="H67" s="22"/>
      <c r="I67" s="22"/>
      <c r="J67" s="22"/>
      <c r="K67" s="22"/>
      <c r="L67" s="9"/>
    </row>
    <row r="68" spans="1:12" ht="15.5" x14ac:dyDescent="0.35">
      <c r="A68" s="1"/>
      <c r="B68" s="22" t="s">
        <v>16</v>
      </c>
      <c r="C68" s="22"/>
      <c r="D68" s="22"/>
      <c r="E68" s="22" t="s">
        <v>17</v>
      </c>
      <c r="F68" s="22"/>
      <c r="G68" s="22"/>
      <c r="H68" s="22"/>
      <c r="J68" s="22" t="s">
        <v>18</v>
      </c>
      <c r="L68" s="9"/>
    </row>
    <row r="69" spans="1:12" ht="10.5" customHeight="1" x14ac:dyDescent="0.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</row>
    <row r="70" spans="1:12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9"/>
    </row>
    <row r="71" spans="1:12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2"/>
    </row>
    <row r="72" spans="1:12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2"/>
    </row>
    <row r="73" spans="1:12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2"/>
    </row>
    <row r="74" spans="1:12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2"/>
    </row>
    <row r="75" spans="1:12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2"/>
    </row>
    <row r="76" spans="1:12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2"/>
    </row>
    <row r="77" spans="1:12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2"/>
    </row>
    <row r="78" spans="1:12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2"/>
    </row>
    <row r="79" spans="1:12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2"/>
    </row>
    <row r="80" spans="1:12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2"/>
    </row>
    <row r="81" spans="1:12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2"/>
    </row>
    <row r="82" spans="1:12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2"/>
    </row>
    <row r="83" spans="1:12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2"/>
    </row>
    <row r="84" spans="1:12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2"/>
    </row>
    <row r="85" spans="1:12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2"/>
    </row>
    <row r="86" spans="1:12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2"/>
    </row>
    <row r="87" spans="1:12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2"/>
    </row>
    <row r="88" spans="1:12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2"/>
    </row>
    <row r="89" spans="1:12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2"/>
    </row>
    <row r="90" spans="1:12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2"/>
    </row>
    <row r="91" spans="1:12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2"/>
    </row>
    <row r="92" spans="1:12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2"/>
    </row>
    <row r="93" spans="1:12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2"/>
    </row>
    <row r="94" spans="1:12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2"/>
    </row>
    <row r="95" spans="1:12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2"/>
    </row>
    <row r="96" spans="1:12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2"/>
    </row>
    <row r="97" spans="1:12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2"/>
    </row>
    <row r="98" spans="1:12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2"/>
    </row>
    <row r="99" spans="1:12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2"/>
    </row>
    <row r="100" spans="1:12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2"/>
    </row>
    <row r="101" spans="1:12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2"/>
    </row>
    <row r="102" spans="1:12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2"/>
    </row>
  </sheetData>
  <mergeCells count="12">
    <mergeCell ref="A2:L4"/>
    <mergeCell ref="A8:L8"/>
    <mergeCell ref="E6:F6"/>
    <mergeCell ref="I6:J6"/>
    <mergeCell ref="A60:L60"/>
    <mergeCell ref="A62:L62"/>
    <mergeCell ref="A16:L16"/>
    <mergeCell ref="A30:L30"/>
    <mergeCell ref="A41:L41"/>
    <mergeCell ref="A46:L46"/>
    <mergeCell ref="A47:L47"/>
    <mergeCell ref="A53:L53"/>
  </mergeCells>
  <printOptions horizontalCentered="1"/>
  <pageMargins left="0.11811023622047245" right="0.11811023622047245" top="0.74803149606299213" bottom="0.55118110236220474" header="0.31496062992125984" footer="0.31496062992125984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Aranceles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Cecilia</cp:lastModifiedBy>
  <cp:lastPrinted>2024-06-03T14:37:36Z</cp:lastPrinted>
  <dcterms:created xsi:type="dcterms:W3CDTF">2018-12-06T19:26:36Z</dcterms:created>
  <dcterms:modified xsi:type="dcterms:W3CDTF">2026-08-11T12:35:48Z</dcterms:modified>
</cp:coreProperties>
</file>