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Server ABA\Compartida\"/>
    </mc:Choice>
  </mc:AlternateContent>
  <xr:revisionPtr revIDLastSave="0" documentId="13_ncr:1_{8AD93754-B54E-4362-90CA-BF0E528B38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ance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L35" i="1"/>
  <c r="L25" i="1" l="1"/>
  <c r="L50" i="1" l="1"/>
  <c r="L49" i="1"/>
  <c r="L13" i="1"/>
  <c r="L14" i="1"/>
  <c r="L19" i="1"/>
  <c r="L20" i="1"/>
  <c r="L21" i="1"/>
  <c r="L26" i="1"/>
  <c r="L27" i="1"/>
  <c r="L34" i="1" l="1"/>
  <c r="L33" i="1"/>
</calcChain>
</file>

<file path=xl/sharedStrings.xml><?xml version="1.0" encoding="utf-8"?>
<sst xmlns="http://schemas.openxmlformats.org/spreadsheetml/2006/main" count="53" uniqueCount="53">
  <si>
    <t>Fecha:</t>
  </si>
  <si>
    <t>Precio</t>
  </si>
  <si>
    <t>MEMBRESIA</t>
  </si>
  <si>
    <r>
      <t xml:space="preserve">- </t>
    </r>
    <r>
      <rPr>
        <sz val="11"/>
        <rFont val="Calibri"/>
        <family val="2"/>
      </rPr>
      <t>Cuota social - inscripción como socio activo anual :</t>
    </r>
  </si>
  <si>
    <t>COSTOS OPERATIVOS</t>
  </si>
  <si>
    <t>Valor de referencia:</t>
  </si>
  <si>
    <t>Prorrateo</t>
  </si>
  <si>
    <t>EXPOSICIONES</t>
  </si>
  <si>
    <t>AL MOMENTO DE PRESENTAR EL PEDIDO DE LOCAL</t>
  </si>
  <si>
    <r>
      <t>AUSPICIO ABA</t>
    </r>
    <r>
      <rPr>
        <sz val="11"/>
        <rFont val="Calibri"/>
        <family val="2"/>
      </rPr>
      <t>: 2% sobre las ventas, en las exposiciones auspiciadas</t>
    </r>
  </si>
  <si>
    <t>*Los valores de "Pedido de Local" para la Exposiciones Organizadas serán comunicados previo a cada exposición</t>
  </si>
  <si>
    <t>REMATES</t>
  </si>
  <si>
    <t>TRANSFERENCIAS</t>
  </si>
  <si>
    <t>(A cargo de la firma compradora tanto en exposiciones como en remates)</t>
  </si>
  <si>
    <t>CERTIFICADOS VARIOS</t>
  </si>
  <si>
    <r>
      <t xml:space="preserve">- </t>
    </r>
    <r>
      <rPr>
        <sz val="11"/>
        <rFont val="Calibri"/>
        <family val="2"/>
      </rPr>
      <t>Importación de semen y embriones.</t>
    </r>
  </si>
  <si>
    <r>
      <t xml:space="preserve">- </t>
    </r>
    <r>
      <rPr>
        <sz val="11"/>
        <rFont val="Calibri"/>
        <family val="2"/>
      </rPr>
      <t>Varios</t>
    </r>
  </si>
  <si>
    <t>Razón Social: Asociación Braford Argentina</t>
  </si>
  <si>
    <t>Banco de Galicia, Casa Matríz</t>
  </si>
  <si>
    <t>CUIT: 30-62804103-9</t>
  </si>
  <si>
    <t>Cuenta Cte. $: 50775 4 999 2</t>
  </si>
  <si>
    <t>CBU: 0070999020000050775420</t>
  </si>
  <si>
    <r>
      <t xml:space="preserve">- </t>
    </r>
    <r>
      <rPr>
        <sz val="11"/>
        <rFont val="Calibri"/>
        <family val="2"/>
      </rPr>
      <t xml:space="preserve">Movilidad </t>
    </r>
    <r>
      <rPr>
        <sz val="8"/>
        <rFont val="Calibri"/>
        <family val="2"/>
      </rPr>
      <t>(48% del litro de gas oil por km recorrido)</t>
    </r>
  </si>
  <si>
    <r>
      <t xml:space="preserve">- Otros gastos </t>
    </r>
    <r>
      <rPr>
        <sz val="8"/>
        <rFont val="Calibri"/>
        <family val="2"/>
        <scheme val="minor"/>
      </rPr>
      <t>(hoteles, comidas, teléfono, etc.)</t>
    </r>
  </si>
  <si>
    <t>Cuotas y Aranceles para Socios                                                                                                                                                            y Criadores</t>
  </si>
  <si>
    <t>COSTO INSPECCIÓN</t>
  </si>
  <si>
    <r>
      <t>Cheques a la orden de</t>
    </r>
    <r>
      <rPr>
        <sz val="16"/>
        <rFont val="Calibri"/>
        <family val="2"/>
      </rPr>
      <t>: Asociación Braford Argentina</t>
    </r>
  </si>
  <si>
    <r>
      <t xml:space="preserve">- </t>
    </r>
    <r>
      <rPr>
        <sz val="11"/>
        <rFont val="Calibri"/>
        <family val="2"/>
      </rPr>
      <t xml:space="preserve">Derecho de inspección por vientre BO y RI </t>
    </r>
  </si>
  <si>
    <r>
      <t>- Inscripción definitiva de hembras NO BO</t>
    </r>
    <r>
      <rPr>
        <sz val="8"/>
        <rFont val="Calibri"/>
        <family val="2"/>
        <scheme val="minor"/>
      </rPr>
      <t xml:space="preserve"> (Reg. Prep, Cont, Reg, Av y Def)</t>
    </r>
  </si>
  <si>
    <t>- Inscripción definitiva machos</t>
  </si>
  <si>
    <r>
      <t>AUSPICIO INVERNADA</t>
    </r>
    <r>
      <rPr>
        <sz val="11"/>
        <rFont val="Calibri"/>
        <family val="2"/>
      </rPr>
      <t>: 0.5% sobre las ventas</t>
    </r>
  </si>
  <si>
    <t>CUOTA SOCIAL - LIBRO DE CRIADOR</t>
  </si>
  <si>
    <t>DERECHOS DE INSPECCIÓN E INSCRIPCIÓN EN RRGG</t>
  </si>
  <si>
    <t>Datos Bancarios para Transferencias, Emisión de E-Cheq o Deposito de Cheques</t>
  </si>
  <si>
    <t>INMAG:</t>
  </si>
  <si>
    <t>KG INMAG</t>
  </si>
  <si>
    <r>
      <t xml:space="preserve">- </t>
    </r>
    <r>
      <rPr>
        <sz val="11"/>
        <rFont val="Calibri"/>
        <family val="2"/>
      </rPr>
      <t xml:space="preserve">Apertura de registro ( libro de criador ) </t>
    </r>
    <r>
      <rPr>
        <sz val="8"/>
        <rFont val="Calibri"/>
        <family val="2"/>
      </rPr>
      <t>(500 kg INMAG)</t>
    </r>
  </si>
  <si>
    <r>
      <t xml:space="preserve">- </t>
    </r>
    <r>
      <rPr>
        <sz val="11"/>
        <rFont val="Calibri"/>
        <family val="2"/>
      </rPr>
      <t>Mantenimiento de registro anual</t>
    </r>
    <r>
      <rPr>
        <sz val="8"/>
        <rFont val="Calibri"/>
        <family val="2"/>
      </rPr>
      <t xml:space="preserve"> (150 kg INMAG)</t>
    </r>
  </si>
  <si>
    <r>
      <t xml:space="preserve">- </t>
    </r>
    <r>
      <rPr>
        <sz val="11"/>
        <rFont val="Calibri"/>
        <family val="2"/>
      </rPr>
      <t>Básico por establecimiento</t>
    </r>
    <r>
      <rPr>
        <sz val="8"/>
        <rFont val="Calibri"/>
        <family val="2"/>
      </rPr>
      <t xml:space="preserve"> (80 kg INMAG)</t>
    </r>
  </si>
  <si>
    <r>
      <t xml:space="preserve">- Por animal controlado </t>
    </r>
    <r>
      <rPr>
        <sz val="8"/>
        <rFont val="Calibri"/>
        <family val="2"/>
        <scheme val="minor"/>
      </rPr>
      <t xml:space="preserve">(0,6 kg INMAG)    </t>
    </r>
  </si>
  <si>
    <r>
      <t xml:space="preserve">- </t>
    </r>
    <r>
      <rPr>
        <sz val="11"/>
        <rFont val="Calibri"/>
        <family val="2"/>
      </rPr>
      <t xml:space="preserve">Pedido de local c/macho en Exposiciones Auspiciadas y Patrocinadas </t>
    </r>
    <r>
      <rPr>
        <sz val="8"/>
        <rFont val="Calibri"/>
        <family val="2"/>
      </rPr>
      <t>(10 kg INMAG)</t>
    </r>
  </si>
  <si>
    <r>
      <t xml:space="preserve">- </t>
    </r>
    <r>
      <rPr>
        <sz val="11"/>
        <rFont val="Calibri"/>
        <family val="2"/>
      </rPr>
      <t xml:space="preserve">Pedido de local c/hembra en Exposiciones Auspiciadas y Patrocinadas </t>
    </r>
    <r>
      <rPr>
        <sz val="8"/>
        <rFont val="Calibri"/>
        <family val="2"/>
      </rPr>
      <t>(7,5 kg INMAG)</t>
    </r>
  </si>
  <si>
    <r>
      <t xml:space="preserve">- </t>
    </r>
    <r>
      <rPr>
        <sz val="11"/>
        <rFont val="Calibri"/>
        <family val="2"/>
      </rPr>
      <t>Por cada MACHO (4 kg INMAG)</t>
    </r>
  </si>
  <si>
    <r>
      <t xml:space="preserve">- </t>
    </r>
    <r>
      <rPr>
        <sz val="11"/>
        <rFont val="Calibri"/>
        <family val="2"/>
      </rPr>
      <t>Por cada HEMBRA (3 kg INMAG)</t>
    </r>
  </si>
  <si>
    <r>
      <t>NOTA:</t>
    </r>
    <r>
      <rPr>
        <b/>
        <i/>
        <sz val="12"/>
        <color indexed="10"/>
        <rFont val="Calibri"/>
        <family val="2"/>
      </rPr>
      <t xml:space="preserve"> LOS ARANCELES QUE DEPENDEN DEL INMAG SON ACTUALIZADOS MENSUALMENTE</t>
    </r>
  </si>
  <si>
    <r>
      <t xml:space="preserve">- </t>
    </r>
    <r>
      <rPr>
        <sz val="11"/>
        <rFont val="Calibri"/>
        <family val="2"/>
      </rPr>
      <t xml:space="preserve">Pedido de local c/hembra BO en Exposiciones Auspiciadas y Patrocinadas </t>
    </r>
    <r>
      <rPr>
        <sz val="8"/>
        <rFont val="Calibri"/>
        <family val="2"/>
      </rPr>
      <t>(3 kg INMAG)</t>
    </r>
  </si>
  <si>
    <t>PEGBRAF</t>
  </si>
  <si>
    <t>Fijo por cabaña participante</t>
  </si>
  <si>
    <t>Menos de 50 destetes</t>
  </si>
  <si>
    <t>50 a 150 destetes</t>
  </si>
  <si>
    <t>Más de 150 destetes</t>
  </si>
  <si>
    <r>
      <t>AUSPICIO ABA</t>
    </r>
    <r>
      <rPr>
        <sz val="11"/>
        <rFont val="Calibri"/>
        <family val="2"/>
      </rPr>
      <t>: 0,65% sobre las ventas</t>
    </r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</si>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</sst>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.00;[Red]&quot;$&quot;\ \-#,##0.00"/>
    <numFmt numFmtId="166" formatCode="_ &quot;$&quot;\ * #,##0.00_ ;_ &quot;$&quot;\ * \-#,##0.00_ ;_ &quot;$&quot;\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indexed="16"/>
      <name val="Calibri"/>
      <family val="2"/>
      <scheme val="minor"/>
    </font>
    <font>
      <sz val="11"/>
      <name val="Calibri"/>
      <family val="2"/>
    </font>
    <font>
      <b/>
      <i/>
      <u/>
      <sz val="12"/>
      <color indexed="10"/>
      <name val="Calibri"/>
      <family val="2"/>
      <scheme val="minor"/>
    </font>
    <font>
      <b/>
      <i/>
      <sz val="12"/>
      <color indexed="10"/>
      <name val="Calibri"/>
      <family val="2"/>
    </font>
    <font>
      <b/>
      <u/>
      <sz val="16"/>
      <name val="Calibri"/>
      <family val="2"/>
      <scheme val="minor"/>
    </font>
    <font>
      <sz val="16"/>
      <name val="Calibri"/>
      <family val="2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2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left" indent="2"/>
    </xf>
    <xf numFmtId="0" fontId="7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 indent="2"/>
    </xf>
    <xf numFmtId="0" fontId="5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quotePrefix="1" applyFont="1" applyAlignment="1">
      <alignment horizontal="left" indent="2"/>
    </xf>
    <xf numFmtId="0" fontId="14" fillId="0" borderId="0" xfId="0" applyFont="1"/>
    <xf numFmtId="0" fontId="1" fillId="0" borderId="0" xfId="0" quotePrefix="1" applyFont="1" applyAlignment="1">
      <alignment horizontal="left" indent="2"/>
    </xf>
    <xf numFmtId="0" fontId="8" fillId="0" borderId="0" xfId="0" quotePrefix="1" applyFont="1" applyAlignment="1">
      <alignment horizontal="left" indent="2"/>
    </xf>
    <xf numFmtId="165" fontId="14" fillId="0" borderId="0" xfId="0" applyNumberFormat="1" applyFont="1"/>
    <xf numFmtId="9" fontId="14" fillId="0" borderId="0" xfId="0" applyNumberFormat="1" applyFont="1"/>
    <xf numFmtId="0" fontId="14" fillId="0" borderId="0" xfId="0" applyFont="1" applyAlignment="1">
      <alignment horizontal="left" indent="2"/>
    </xf>
    <xf numFmtId="0" fontId="17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91439</xdr:rowOff>
    </xdr:from>
    <xdr:to>
      <xdr:col>2</xdr:col>
      <xdr:colOff>382796</xdr:colOff>
      <xdr:row>4</xdr:row>
      <xdr:rowOff>99899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91439"/>
          <a:ext cx="1299736" cy="90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0</xdr:row>
      <xdr:rowOff>99059</xdr:rowOff>
    </xdr:from>
    <xdr:to>
      <xdr:col>11</xdr:col>
      <xdr:colOff>672356</xdr:colOff>
      <xdr:row>4</xdr:row>
      <xdr:rowOff>107519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99059"/>
          <a:ext cx="127433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6"/>
  <sheetViews>
    <sheetView tabSelected="1" topLeftCell="A13" workbookViewId="0">
      <selection activeCell="I27" sqref="I27"/>
    </sheetView>
  </sheetViews>
  <sheetFormatPr baseColWidth="10" defaultRowHeight="14.5" x14ac:dyDescent="0.35"/>
  <cols>
    <col min="1" max="1" width="9" customWidth="1"/>
    <col min="2" max="2" width="8.81640625" customWidth="1"/>
    <col min="4" max="4" width="9.54296875" customWidth="1"/>
    <col min="5" max="6" width="7.81640625" customWidth="1"/>
    <col min="7" max="7" width="4.1796875" customWidth="1"/>
    <col min="8" max="8" width="9" customWidth="1"/>
    <col min="9" max="9" width="8.54296875" customWidth="1"/>
    <col min="10" max="10" width="7.54296875" customWidth="1"/>
    <col min="11" max="11" width="10.81640625" customWidth="1"/>
    <col min="12" max="12" width="18.1796875" customWidth="1"/>
  </cols>
  <sheetData>
    <row r="2" spans="1:12" x14ac:dyDescent="0.3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8.75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0.5" customHeight="1" x14ac:dyDescent="0.35">
      <c r="A5" s="3"/>
      <c r="B5" s="1"/>
      <c r="C5" s="1"/>
      <c r="D5" s="1"/>
      <c r="E5" s="1"/>
      <c r="F5" s="1"/>
      <c r="G5" s="1"/>
      <c r="H5" s="1"/>
      <c r="I5" s="1"/>
      <c r="J5" s="4"/>
      <c r="K5" s="1"/>
      <c r="L5" s="1"/>
    </row>
    <row r="6" spans="1:12" x14ac:dyDescent="0.35">
      <c r="A6" s="3"/>
      <c r="B6" s="1"/>
      <c r="C6" s="1"/>
      <c r="D6" s="5" t="s">
        <v>0</v>
      </c>
      <c r="E6" s="34" t="s">
        <v>52</v>
      </c>
      <c r="F6" s="35"/>
      <c r="G6" s="1"/>
      <c r="H6" s="5" t="s">
        <v>34</v>
      </c>
      <c r="I6" s="36">
        <v>4217.99</v>
      </c>
      <c r="J6" s="37"/>
      <c r="K6" s="1"/>
      <c r="L6" s="6"/>
    </row>
    <row r="7" spans="1:12" ht="10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ht="21" x14ac:dyDescent="0.5">
      <c r="A8" s="24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ht="10.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2" t="s">
        <v>35</v>
      </c>
      <c r="L10" s="13" t="s">
        <v>1</v>
      </c>
    </row>
    <row r="11" spans="1:12" x14ac:dyDescent="0.35">
      <c r="A11" s="8" t="s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35">
      <c r="A12" s="15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9">
        <v>237000</v>
      </c>
    </row>
    <row r="13" spans="1:12" x14ac:dyDescent="0.35">
      <c r="A13" s="15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3">
        <v>500</v>
      </c>
      <c r="L13" s="9">
        <f>+K13*$I$6</f>
        <v>2108995</v>
      </c>
    </row>
    <row r="14" spans="1:12" x14ac:dyDescent="0.35">
      <c r="A14" s="15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3">
        <v>150</v>
      </c>
      <c r="L14" s="9">
        <f>+K14*$I$6</f>
        <v>632698.5</v>
      </c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ht="21" x14ac:dyDescent="0.5">
      <c r="A16" s="24" t="s">
        <v>32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3" ht="10.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 x14ac:dyDescent="0.35">
      <c r="A18" s="8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3"/>
      <c r="L18" s="9"/>
    </row>
    <row r="19" spans="1:13" x14ac:dyDescent="0.35">
      <c r="A19" s="15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3">
        <v>4</v>
      </c>
      <c r="L19" s="9">
        <f>+K19*$I$6</f>
        <v>16871.96</v>
      </c>
    </row>
    <row r="20" spans="1:13" x14ac:dyDescent="0.35">
      <c r="A20" s="15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3">
        <v>6</v>
      </c>
      <c r="L20" s="9">
        <f>+K20*$I$6</f>
        <v>25307.94</v>
      </c>
    </row>
    <row r="21" spans="1:13" x14ac:dyDescent="0.35">
      <c r="A21" s="18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3">
        <v>8</v>
      </c>
      <c r="L21" s="9">
        <f>+K21*$I$6</f>
        <v>33743.919999999998</v>
      </c>
    </row>
    <row r="22" spans="1:13" ht="10.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ht="10.5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x14ac:dyDescent="0.35">
      <c r="A24" s="8" t="s">
        <v>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3" x14ac:dyDescent="0.35">
      <c r="A25" s="17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>
        <v>80</v>
      </c>
      <c r="L25" s="9">
        <f>K25*I6</f>
        <v>337439.19999999995</v>
      </c>
    </row>
    <row r="26" spans="1:13" x14ac:dyDescent="0.35">
      <c r="A26" s="15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3">
        <v>0.6</v>
      </c>
      <c r="L26" s="9">
        <f>+K26*$I$6</f>
        <v>2530.7939999999999</v>
      </c>
      <c r="M26" s="14"/>
    </row>
    <row r="27" spans="1:13" x14ac:dyDescent="0.35">
      <c r="A27" s="15" t="s">
        <v>22</v>
      </c>
      <c r="B27" s="1"/>
      <c r="C27" s="1"/>
      <c r="D27" s="1"/>
      <c r="E27" s="1"/>
      <c r="F27" s="21" t="s">
        <v>5</v>
      </c>
      <c r="H27" s="16"/>
      <c r="I27" s="19">
        <v>2395</v>
      </c>
      <c r="J27" s="20">
        <v>0.48</v>
      </c>
      <c r="K27" s="1"/>
      <c r="L27" s="9">
        <f>+I27*J27</f>
        <v>1149.5999999999999</v>
      </c>
    </row>
    <row r="28" spans="1:13" x14ac:dyDescent="0.35">
      <c r="A28" s="15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9" t="s">
        <v>6</v>
      </c>
    </row>
    <row r="29" spans="1:13" ht="10.5" customHeight="1" x14ac:dyDescent="0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3" ht="21" x14ac:dyDescent="0.5">
      <c r="A30" s="24" t="s">
        <v>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3" ht="10.5" customHeight="1" x14ac:dyDescent="0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 x14ac:dyDescent="0.35">
      <c r="A32" s="8" t="s">
        <v>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9"/>
    </row>
    <row r="33" spans="1:12" x14ac:dyDescent="0.35">
      <c r="A33" s="15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3">
        <v>10</v>
      </c>
      <c r="L33" s="9">
        <f>+K33*$I$6</f>
        <v>42179.899999999994</v>
      </c>
    </row>
    <row r="34" spans="1:12" x14ac:dyDescent="0.35">
      <c r="A34" s="15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3">
        <v>7.5</v>
      </c>
      <c r="L34" s="9">
        <f>+K34*$I$6</f>
        <v>31634.924999999999</v>
      </c>
    </row>
    <row r="35" spans="1:12" x14ac:dyDescent="0.35">
      <c r="A35" s="15" t="s">
        <v>45</v>
      </c>
      <c r="B35" s="1"/>
      <c r="C35" s="1"/>
      <c r="D35" s="1"/>
      <c r="E35" s="1"/>
      <c r="F35" s="1"/>
      <c r="G35" s="1"/>
      <c r="H35" s="1"/>
      <c r="I35" s="1"/>
      <c r="J35" s="1"/>
      <c r="K35" s="3">
        <v>3</v>
      </c>
      <c r="L35" s="9">
        <f>+K35*$I$6</f>
        <v>12653.97</v>
      </c>
    </row>
    <row r="36" spans="1:12" ht="10.5" customHeight="1" x14ac:dyDescent="0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5">
      <c r="A37" s="10" t="s">
        <v>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9"/>
    </row>
    <row r="38" spans="1:12" ht="10.5" customHeight="1" x14ac:dyDescent="0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5">
      <c r="A39" s="3" t="s">
        <v>10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9"/>
    </row>
    <row r="40" spans="1:12" ht="10.5" customHeight="1" x14ac:dyDescent="0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1" x14ac:dyDescent="0.5">
      <c r="A41" s="24" t="s">
        <v>11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spans="1:12" ht="10.5" customHeight="1" x14ac:dyDescent="0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5">
      <c r="A43" s="10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9"/>
    </row>
    <row r="44" spans="1:12" x14ac:dyDescent="0.35">
      <c r="A44" s="10" t="s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9"/>
    </row>
    <row r="45" spans="1:12" ht="10.5" customHeight="1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1" x14ac:dyDescent="0.5">
      <c r="A46" s="27" t="s">
        <v>12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</row>
    <row r="47" spans="1:12" ht="13" customHeight="1" x14ac:dyDescent="0.35">
      <c r="A47" s="30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ht="10.5" customHeight="1" x14ac:dyDescent="0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35">
      <c r="A49" s="15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3">
        <v>4</v>
      </c>
      <c r="L49" s="9">
        <f>+K49*$I$6</f>
        <v>16871.96</v>
      </c>
    </row>
    <row r="50" spans="1:12" x14ac:dyDescent="0.35">
      <c r="A50" s="15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3">
        <v>3</v>
      </c>
      <c r="L50" s="9">
        <f>+K50*$I$6</f>
        <v>12653.97</v>
      </c>
    </row>
    <row r="51" spans="1:12" x14ac:dyDescent="0.3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9"/>
    </row>
    <row r="52" spans="1:12" ht="21" x14ac:dyDescent="0.5">
      <c r="A52" s="24" t="s">
        <v>14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</row>
    <row r="53" spans="1:12" ht="10.5" customHeight="1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5">
      <c r="A54" s="15" t="s">
        <v>15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9">
        <v>5300</v>
      </c>
    </row>
    <row r="55" spans="1:12" x14ac:dyDescent="0.35">
      <c r="A55" s="15" t="s">
        <v>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9">
        <v>4420</v>
      </c>
    </row>
    <row r="56" spans="1:12" ht="10.5" customHeight="1" x14ac:dyDescent="0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1" x14ac:dyDescent="0.5">
      <c r="A57" s="24" t="s">
        <v>46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6"/>
    </row>
    <row r="58" spans="1:12" ht="10.5" customHeight="1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5">
      <c r="A59" s="15" t="s">
        <v>47</v>
      </c>
      <c r="B59" s="1"/>
      <c r="C59" s="1"/>
      <c r="D59" s="1"/>
      <c r="E59" s="1"/>
      <c r="F59" s="1"/>
      <c r="G59" s="1"/>
      <c r="H59" s="1"/>
      <c r="I59" s="1"/>
      <c r="J59" s="1"/>
      <c r="K59" s="3">
        <v>40</v>
      </c>
      <c r="L59" s="9">
        <f>K59*I6</f>
        <v>168719.59999999998</v>
      </c>
    </row>
    <row r="60" spans="1:12" x14ac:dyDescent="0.35">
      <c r="A60" s="15" t="s">
        <v>48</v>
      </c>
      <c r="B60" s="1"/>
      <c r="C60" s="1"/>
      <c r="D60" s="1"/>
      <c r="E60" s="1"/>
      <c r="F60" s="1"/>
      <c r="G60" s="1"/>
      <c r="H60" s="1"/>
      <c r="I60" s="1"/>
      <c r="J60" s="1"/>
      <c r="K60" s="3">
        <v>90</v>
      </c>
      <c r="L60" s="9">
        <f>K60*I6</f>
        <v>379619.1</v>
      </c>
    </row>
    <row r="61" spans="1:12" x14ac:dyDescent="0.35">
      <c r="A61" s="15" t="s">
        <v>49</v>
      </c>
      <c r="B61" s="1"/>
      <c r="C61" s="1"/>
      <c r="D61" s="1"/>
      <c r="E61" s="1"/>
      <c r="F61" s="1"/>
      <c r="G61" s="1"/>
      <c r="H61" s="1"/>
      <c r="I61" s="1"/>
      <c r="J61" s="1"/>
      <c r="K61" s="3">
        <v>130</v>
      </c>
      <c r="L61" s="9">
        <f>K61*I6</f>
        <v>548338.69999999995</v>
      </c>
    </row>
    <row r="62" spans="1:12" x14ac:dyDescent="0.35">
      <c r="A62" s="15" t="s">
        <v>50</v>
      </c>
      <c r="B62" s="1"/>
      <c r="C62" s="1"/>
      <c r="D62" s="1"/>
      <c r="E62" s="1"/>
      <c r="F62" s="1"/>
      <c r="G62" s="1"/>
      <c r="H62" s="1"/>
      <c r="I62" s="1"/>
      <c r="J62" s="1"/>
      <c r="K62" s="3">
        <v>170</v>
      </c>
      <c r="L62" s="9">
        <f>K62*I6</f>
        <v>717058.29999999993</v>
      </c>
    </row>
    <row r="63" spans="1:12" ht="10.5" customHeight="1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1.5" customHeight="1" x14ac:dyDescent="0.35">
      <c r="A64" s="38" t="s">
        <v>44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</row>
    <row r="65" spans="1:12" ht="10.5" customHeight="1" x14ac:dyDescent="0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7.5" customHeight="1" x14ac:dyDescent="0.5">
      <c r="A66" s="23" t="s">
        <v>26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10.5" customHeight="1" x14ac:dyDescent="0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5.5" x14ac:dyDescent="0.35">
      <c r="A68" s="11" t="s">
        <v>33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9"/>
    </row>
    <row r="69" spans="1:12" ht="10.5" customHeight="1" x14ac:dyDescent="0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5.5" x14ac:dyDescent="0.35">
      <c r="B70" s="22" t="s">
        <v>17</v>
      </c>
      <c r="C70" s="22"/>
      <c r="D70" s="22"/>
      <c r="E70" s="22"/>
      <c r="F70" s="22"/>
      <c r="G70" s="22"/>
      <c r="H70" s="22"/>
      <c r="I70" s="22"/>
      <c r="J70" s="22"/>
      <c r="K70" s="22"/>
      <c r="L70" s="9"/>
    </row>
    <row r="71" spans="1:12" ht="15.5" x14ac:dyDescent="0.35">
      <c r="A71" s="1"/>
      <c r="B71" s="22" t="s">
        <v>18</v>
      </c>
      <c r="C71" s="22"/>
      <c r="D71" s="22"/>
      <c r="E71" s="22"/>
      <c r="F71" s="22"/>
      <c r="G71" s="22"/>
      <c r="H71" s="22"/>
      <c r="I71" s="22"/>
      <c r="J71" s="22"/>
      <c r="K71" s="22"/>
      <c r="L71" s="9"/>
    </row>
    <row r="72" spans="1:12" ht="15.5" x14ac:dyDescent="0.35">
      <c r="A72" s="1"/>
      <c r="B72" s="22" t="s">
        <v>19</v>
      </c>
      <c r="C72" s="22"/>
      <c r="D72" s="22"/>
      <c r="E72" s="22" t="s">
        <v>20</v>
      </c>
      <c r="F72" s="22"/>
      <c r="G72" s="22"/>
      <c r="H72" s="22"/>
      <c r="J72" s="22" t="s">
        <v>21</v>
      </c>
      <c r="L72" s="9"/>
    </row>
    <row r="73" spans="1:12" ht="10.5" customHeight="1" x14ac:dyDescent="0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9"/>
    </row>
    <row r="75" spans="1:12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12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 spans="1:12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 spans="1:12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 spans="1:12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 spans="1:12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</sheetData>
  <mergeCells count="13">
    <mergeCell ref="A2:L4"/>
    <mergeCell ref="A8:L8"/>
    <mergeCell ref="E6:F6"/>
    <mergeCell ref="I6:J6"/>
    <mergeCell ref="A64:L64"/>
    <mergeCell ref="A66:L66"/>
    <mergeCell ref="A16:L16"/>
    <mergeCell ref="A30:L30"/>
    <mergeCell ref="A41:L41"/>
    <mergeCell ref="A46:L46"/>
    <mergeCell ref="A47:L47"/>
    <mergeCell ref="A52:L52"/>
    <mergeCell ref="A57:L57"/>
  </mergeCells>
  <printOptions horizontalCentered="1"/>
  <pageMargins left="0.11811023622047245" right="0.11811023622047245" top="0.74803149606299213" bottom="0.55118110236220474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Cecilia</cp:lastModifiedBy>
  <cp:lastPrinted>2024-06-03T14:37:36Z</cp:lastPrinted>
  <dcterms:created xsi:type="dcterms:W3CDTF">2018-12-06T19:26:36Z</dcterms:created>
  <dcterms:modified xsi:type="dcterms:W3CDTF">2026-06-12T12:42:25Z</dcterms:modified>
</cp:coreProperties>
</file>