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Server ABA\Compartida\"/>
    </mc:Choice>
  </mc:AlternateContent>
  <xr:revisionPtr revIDLastSave="0" documentId="13_ncr:1_{15BE7E10-C4C5-4C8D-9D65-91A4D2F6DB0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ance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2" i="1" l="1"/>
  <c r="L61" i="1"/>
  <c r="L60" i="1"/>
  <c r="L59" i="1"/>
  <c r="L35" i="1"/>
  <c r="L25" i="1" l="1"/>
  <c r="L50" i="1" l="1"/>
  <c r="L49" i="1"/>
  <c r="L13" i="1"/>
  <c r="L14" i="1"/>
  <c r="L19" i="1"/>
  <c r="L20" i="1"/>
  <c r="L21" i="1"/>
  <c r="L26" i="1"/>
  <c r="L27" i="1"/>
  <c r="L34" i="1" l="1"/>
  <c r="L33" i="1"/>
</calcChain>
</file>

<file path=xl/sharedStrings.xml><?xml version="1.0" encoding="utf-8"?>
<sst xmlns="http://schemas.openxmlformats.org/spreadsheetml/2006/main" count="53" uniqueCount="53">
  <si>
    <t>Fecha:</t>
  </si>
  <si>
    <t>Precio</t>
  </si>
  <si>
    <t>MEMBRESIA</t>
  </si>
  <si>
    <r>
      <t xml:space="preserve">- </t>
    </r>
    <r>
      <rPr>
        <sz val="11"/>
        <rFont val="Calibri"/>
        <family val="2"/>
      </rPr>
      <t>Cuota social - inscripción como socio activo anual :</t>
    </r>
  </si>
  <si>
    <t>COSTOS OPERATIVOS</t>
  </si>
  <si>
    <t>Valor de referencia:</t>
  </si>
  <si>
    <t>Prorrateo</t>
  </si>
  <si>
    <t>EXPOSICIONES</t>
  </si>
  <si>
    <t>AL MOMENTO DE PRESENTAR EL PEDIDO DE LOCAL</t>
  </si>
  <si>
    <r>
      <t>AUSPICIO ABA</t>
    </r>
    <r>
      <rPr>
        <sz val="11"/>
        <rFont val="Calibri"/>
        <family val="2"/>
      </rPr>
      <t>: 2% sobre las ventas, en las exposiciones auspiciadas</t>
    </r>
  </si>
  <si>
    <t>*Los valores de "Pedido de Local" para la Exposiciones Organizadas serán comunicados previo a cada exposición</t>
  </si>
  <si>
    <t>REMATES</t>
  </si>
  <si>
    <t>TRANSFERENCIAS</t>
  </si>
  <si>
    <t>(A cargo de la firma compradora tanto en exposiciones como en remates)</t>
  </si>
  <si>
    <t>CERTIFICADOS VARIOS</t>
  </si>
  <si>
    <r>
      <t xml:space="preserve">- </t>
    </r>
    <r>
      <rPr>
        <sz val="11"/>
        <rFont val="Calibri"/>
        <family val="2"/>
      </rPr>
      <t>Importación de semen y embriones.</t>
    </r>
  </si>
  <si>
    <r>
      <t xml:space="preserve">- </t>
    </r>
    <r>
      <rPr>
        <sz val="11"/>
        <rFont val="Calibri"/>
        <family val="2"/>
      </rPr>
      <t>Varios</t>
    </r>
  </si>
  <si>
    <t>Razón Social: Asociación Braford Argentina</t>
  </si>
  <si>
    <t>Banco de Galicia, Casa Matríz</t>
  </si>
  <si>
    <t>CUIT: 30-62804103-9</t>
  </si>
  <si>
    <t>Cuenta Cte. $: 50775 4 999 2</t>
  </si>
  <si>
    <t>CBU: 0070999020000050775420</t>
  </si>
  <si>
    <r>
      <t xml:space="preserve">- </t>
    </r>
    <r>
      <rPr>
        <sz val="11"/>
        <rFont val="Calibri"/>
        <family val="2"/>
      </rPr>
      <t xml:space="preserve">Movilidad </t>
    </r>
    <r>
      <rPr>
        <sz val="8"/>
        <rFont val="Calibri"/>
        <family val="2"/>
      </rPr>
      <t>(48% del litro de gas oil por km recorrido)</t>
    </r>
  </si>
  <si>
    <r>
      <t xml:space="preserve">- Otros gastos </t>
    </r>
    <r>
      <rPr>
        <sz val="8"/>
        <rFont val="Calibri"/>
        <family val="2"/>
        <scheme val="minor"/>
      </rPr>
      <t>(hoteles, comidas, teléfono, etc.)</t>
    </r>
  </si>
  <si>
    <t>Cuotas y Aranceles para Socios                                                                                                                                                            y Criadores</t>
  </si>
  <si>
    <t>COSTO INSPECCIÓN</t>
  </si>
  <si>
    <r>
      <t>Cheques a la orden de</t>
    </r>
    <r>
      <rPr>
        <sz val="16"/>
        <rFont val="Calibri"/>
        <family val="2"/>
      </rPr>
      <t>: Asociación Braford Argentina</t>
    </r>
  </si>
  <si>
    <r>
      <t xml:space="preserve">- </t>
    </r>
    <r>
      <rPr>
        <sz val="11"/>
        <rFont val="Calibri"/>
        <family val="2"/>
      </rPr>
      <t xml:space="preserve">Derecho de inspección por vientre BO y RI </t>
    </r>
  </si>
  <si>
    <r>
      <t>- Inscripción definitiva de hembras NO BO</t>
    </r>
    <r>
      <rPr>
        <sz val="8"/>
        <rFont val="Calibri"/>
        <family val="2"/>
        <scheme val="minor"/>
      </rPr>
      <t xml:space="preserve"> (Reg. Prep, Cont, Reg, Av y Def)</t>
    </r>
  </si>
  <si>
    <t>- Inscripción definitiva machos</t>
  </si>
  <si>
    <r>
      <t>AUSPICIO INVERNADA</t>
    </r>
    <r>
      <rPr>
        <sz val="11"/>
        <rFont val="Calibri"/>
        <family val="2"/>
      </rPr>
      <t>: 0.5% sobre las ventas</t>
    </r>
  </si>
  <si>
    <t>CUOTA SOCIAL - LIBRO DE CRIADOR</t>
  </si>
  <si>
    <t>DERECHOS DE INSPECCIÓN E INSCRIPCIÓN EN RRGG</t>
  </si>
  <si>
    <t>Datos Bancarios para Transferencias, Emisión de E-Cheq o Deposito de Cheques</t>
  </si>
  <si>
    <t>INMAG:</t>
  </si>
  <si>
    <t>KG INMAG</t>
  </si>
  <si>
    <r>
      <t xml:space="preserve">- </t>
    </r>
    <r>
      <rPr>
        <sz val="11"/>
        <rFont val="Calibri"/>
        <family val="2"/>
      </rPr>
      <t xml:space="preserve">Apertura de registro ( libro de criador ) </t>
    </r>
    <r>
      <rPr>
        <sz val="8"/>
        <rFont val="Calibri"/>
        <family val="2"/>
      </rPr>
      <t>(500 kg INMAG)</t>
    </r>
  </si>
  <si>
    <r>
      <t xml:space="preserve">- </t>
    </r>
    <r>
      <rPr>
        <sz val="11"/>
        <rFont val="Calibri"/>
        <family val="2"/>
      </rPr>
      <t>Mantenimiento de registro anual</t>
    </r>
    <r>
      <rPr>
        <sz val="8"/>
        <rFont val="Calibri"/>
        <family val="2"/>
      </rPr>
      <t xml:space="preserve"> (150 kg INMAG)</t>
    </r>
  </si>
  <si>
    <r>
      <t xml:space="preserve">- </t>
    </r>
    <r>
      <rPr>
        <sz val="11"/>
        <rFont val="Calibri"/>
        <family val="2"/>
      </rPr>
      <t>Básico por establecimiento</t>
    </r>
    <r>
      <rPr>
        <sz val="8"/>
        <rFont val="Calibri"/>
        <family val="2"/>
      </rPr>
      <t xml:space="preserve"> (80 kg INMAG)</t>
    </r>
  </si>
  <si>
    <r>
      <t xml:space="preserve">- Por animal controlado </t>
    </r>
    <r>
      <rPr>
        <sz val="8"/>
        <rFont val="Calibri"/>
        <family val="2"/>
        <scheme val="minor"/>
      </rPr>
      <t xml:space="preserve">(0,6 kg INMAG)    </t>
    </r>
  </si>
  <si>
    <r>
      <t xml:space="preserve">- </t>
    </r>
    <r>
      <rPr>
        <sz val="11"/>
        <rFont val="Calibri"/>
        <family val="2"/>
      </rPr>
      <t xml:space="preserve">Pedido de local c/macho en Exposiciones Auspiciadas y Patrocinadas </t>
    </r>
    <r>
      <rPr>
        <sz val="8"/>
        <rFont val="Calibri"/>
        <family val="2"/>
      </rPr>
      <t>(10 kg INMAG)</t>
    </r>
  </si>
  <si>
    <r>
      <t xml:space="preserve">- </t>
    </r>
    <r>
      <rPr>
        <sz val="11"/>
        <rFont val="Calibri"/>
        <family val="2"/>
      </rPr>
      <t xml:space="preserve">Pedido de local c/hembra en Exposiciones Auspiciadas y Patrocinadas </t>
    </r>
    <r>
      <rPr>
        <sz val="8"/>
        <rFont val="Calibri"/>
        <family val="2"/>
      </rPr>
      <t>(7,5 kg INMAG)</t>
    </r>
  </si>
  <si>
    <r>
      <t xml:space="preserve">- </t>
    </r>
    <r>
      <rPr>
        <sz val="11"/>
        <rFont val="Calibri"/>
        <family val="2"/>
      </rPr>
      <t>Por cada MACHO (4 kg INMAG)</t>
    </r>
  </si>
  <si>
    <r>
      <t xml:space="preserve">- </t>
    </r>
    <r>
      <rPr>
        <sz val="11"/>
        <rFont val="Calibri"/>
        <family val="2"/>
      </rPr>
      <t>Por cada HEMBRA (3 kg INMAG)</t>
    </r>
  </si>
  <si>
    <r>
      <t>NOTA:</t>
    </r>
    <r>
      <rPr>
        <b/>
        <i/>
        <sz val="12"/>
        <color indexed="10"/>
        <rFont val="Calibri"/>
        <family val="2"/>
      </rPr>
      <t xml:space="preserve"> LOS ARANCELES QUE DEPENDEN DEL INMAG SON ACTUALIZADOS MENSUALMENTE</t>
    </r>
  </si>
  <si>
    <r>
      <t xml:space="preserve">- </t>
    </r>
    <r>
      <rPr>
        <sz val="11"/>
        <rFont val="Calibri"/>
        <family val="2"/>
      </rPr>
      <t xml:space="preserve">Pedido de local c/hembra BO en Exposiciones Auspiciadas y Patrocinadas </t>
    </r>
    <r>
      <rPr>
        <sz val="8"/>
        <rFont val="Calibri"/>
        <family val="2"/>
      </rPr>
      <t>(3 kg INMAG)</t>
    </r>
  </si>
  <si>
    <t>PEGBRAF</t>
  </si>
  <si>
    <t>Fijo por cabaña participante</t>
  </si>
  <si>
    <t>Menos de 50 destetes</t>
  </si>
  <si>
    <t>50 a 150 destetes</t>
  </si>
  <si>
    <t>Más de 150 destetes</t>
  </si>
  <si>
    <r>
      <t>AUSPICIO ABA</t>
    </r>
    <r>
      <rPr>
        <sz val="11"/>
        <rFont val="Calibri"/>
        <family val="2"/>
      </rPr>
      <t>: 0,65% sobre las ventas</t>
    </r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</si>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</sst>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&quot;$&quot;\ #,##0.00;[Red]&quot;$&quot;\ \-#,##0.00"/>
    <numFmt numFmtId="166" formatCode="_ &quot;$&quot;\ * #,##0.00_ ;_ &quot;$&quot;\ * \-#,##0.00_ ;_ &quot;$&quot;\ * &quot;-&quot;??_ ;_ @_ "/>
  </numFmts>
  <fonts count="19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indexed="16"/>
      <name val="Calibri"/>
      <family val="2"/>
      <scheme val="minor"/>
    </font>
    <font>
      <sz val="11"/>
      <name val="Calibri"/>
      <family val="2"/>
    </font>
    <font>
      <b/>
      <i/>
      <u/>
      <sz val="12"/>
      <color indexed="10"/>
      <name val="Calibri"/>
      <family val="2"/>
      <scheme val="minor"/>
    </font>
    <font>
      <b/>
      <i/>
      <sz val="12"/>
      <color indexed="10"/>
      <name val="Calibri"/>
      <family val="2"/>
    </font>
    <font>
      <b/>
      <u/>
      <sz val="16"/>
      <name val="Calibri"/>
      <family val="2"/>
      <scheme val="minor"/>
    </font>
    <font>
      <sz val="16"/>
      <name val="Calibri"/>
      <family val="2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scheme val="minor"/>
    </font>
    <font>
      <b/>
      <sz val="12"/>
      <color indexed="1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6" fontId="1" fillId="0" borderId="0" xfId="0" applyNumberFormat="1" applyFont="1" applyAlignment="1">
      <alignment horizontal="left"/>
    </xf>
    <xf numFmtId="0" fontId="2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/>
    </xf>
    <xf numFmtId="166" fontId="5" fillId="0" borderId="0" xfId="0" applyNumberFormat="1" applyFont="1" applyAlignment="1">
      <alignment horizontal="left" indent="2"/>
    </xf>
    <xf numFmtId="0" fontId="7" fillId="0" borderId="0" xfId="0" applyFont="1" applyAlignment="1">
      <alignment horizontal="center"/>
    </xf>
    <xf numFmtId="0" fontId="6" fillId="0" borderId="0" xfId="0" applyFont="1"/>
    <xf numFmtId="166" fontId="2" fillId="0" borderId="0" xfId="0" applyNumberFormat="1" applyFont="1" applyAlignment="1">
      <alignment horizontal="left" indent="2"/>
    </xf>
    <xf numFmtId="0" fontId="5" fillId="0" borderId="0" xfId="0" applyFont="1"/>
    <xf numFmtId="0" fontId="13" fillId="0" borderId="0" xfId="0" applyFont="1"/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4" fontId="1" fillId="0" borderId="0" xfId="0" applyNumberFormat="1" applyFont="1"/>
    <xf numFmtId="0" fontId="2" fillId="0" borderId="0" xfId="0" quotePrefix="1" applyFont="1" applyAlignment="1">
      <alignment horizontal="left" indent="2"/>
    </xf>
    <xf numFmtId="0" fontId="14" fillId="0" borderId="0" xfId="0" applyFont="1"/>
    <xf numFmtId="0" fontId="1" fillId="0" borderId="0" xfId="0" quotePrefix="1" applyFont="1" applyAlignment="1">
      <alignment horizontal="left" indent="2"/>
    </xf>
    <xf numFmtId="0" fontId="8" fillId="0" borderId="0" xfId="0" quotePrefix="1" applyFont="1" applyAlignment="1">
      <alignment horizontal="left" indent="2"/>
    </xf>
    <xf numFmtId="165" fontId="14" fillId="0" borderId="0" xfId="0" applyNumberFormat="1" applyFont="1"/>
    <xf numFmtId="9" fontId="14" fillId="0" borderId="0" xfId="0" applyNumberFormat="1" applyFont="1"/>
    <xf numFmtId="0" fontId="14" fillId="0" borderId="0" xfId="0" applyFont="1" applyAlignment="1">
      <alignment horizontal="left" indent="2"/>
    </xf>
    <xf numFmtId="0" fontId="17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166" fontId="5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91439</xdr:rowOff>
    </xdr:from>
    <xdr:to>
      <xdr:col>2</xdr:col>
      <xdr:colOff>382796</xdr:colOff>
      <xdr:row>4</xdr:row>
      <xdr:rowOff>99899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91439"/>
          <a:ext cx="1299736" cy="903810"/>
        </a:xfrm>
        <a:prstGeom prst="rect">
          <a:avLst/>
        </a:prstGeom>
      </xdr:spPr>
    </xdr:pic>
    <xdr:clientData/>
  </xdr:twoCellAnchor>
  <xdr:twoCellAnchor editAs="oneCell">
    <xdr:from>
      <xdr:col>10</xdr:col>
      <xdr:colOff>137160</xdr:colOff>
      <xdr:row>0</xdr:row>
      <xdr:rowOff>99059</xdr:rowOff>
    </xdr:from>
    <xdr:to>
      <xdr:col>11</xdr:col>
      <xdr:colOff>672356</xdr:colOff>
      <xdr:row>4</xdr:row>
      <xdr:rowOff>107519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0720" y="99059"/>
          <a:ext cx="1274336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06"/>
  <sheetViews>
    <sheetView tabSelected="1" topLeftCell="A13" workbookViewId="0">
      <selection activeCell="I27" sqref="I27"/>
    </sheetView>
  </sheetViews>
  <sheetFormatPr baseColWidth="10" defaultRowHeight="14.5" x14ac:dyDescent="0.35"/>
  <cols>
    <col min="1" max="1" width="9" customWidth="1"/>
    <col min="2" max="2" width="8.81640625" customWidth="1"/>
    <col min="4" max="4" width="9.54296875" customWidth="1"/>
    <col min="5" max="6" width="7.81640625" customWidth="1"/>
    <col min="7" max="7" width="4.1796875" customWidth="1"/>
    <col min="8" max="8" width="9" customWidth="1"/>
    <col min="9" max="9" width="8.54296875" customWidth="1"/>
    <col min="10" max="10" width="7.54296875" customWidth="1"/>
    <col min="11" max="11" width="10.81640625" customWidth="1"/>
    <col min="12" max="12" width="18.1796875" customWidth="1"/>
  </cols>
  <sheetData>
    <row r="2" spans="1:12" x14ac:dyDescent="0.35">
      <c r="A2" s="23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3.25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2" ht="18.75" customHeigh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ht="10.5" customHeight="1" x14ac:dyDescent="0.35">
      <c r="A5" s="3"/>
      <c r="B5" s="1"/>
      <c r="C5" s="1"/>
      <c r="D5" s="1"/>
      <c r="E5" s="1"/>
      <c r="F5" s="1"/>
      <c r="G5" s="1"/>
      <c r="H5" s="1"/>
      <c r="I5" s="1"/>
      <c r="J5" s="4"/>
      <c r="K5" s="1"/>
      <c r="L5" s="1"/>
    </row>
    <row r="6" spans="1:12" x14ac:dyDescent="0.35">
      <c r="A6" s="3"/>
      <c r="B6" s="1"/>
      <c r="C6" s="1"/>
      <c r="D6" s="5" t="s">
        <v>0</v>
      </c>
      <c r="E6" s="27" t="s">
        <v>52</v>
      </c>
      <c r="F6" s="28"/>
      <c r="G6" s="1"/>
      <c r="H6" s="5" t="s">
        <v>34</v>
      </c>
      <c r="I6" s="29">
        <v>4461.1000000000004</v>
      </c>
      <c r="J6" s="30"/>
      <c r="K6" s="1"/>
      <c r="L6" s="6"/>
    </row>
    <row r="7" spans="1:12" ht="10.5" customHeight="1" x14ac:dyDescent="0.3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</row>
    <row r="8" spans="1:12" ht="21" x14ac:dyDescent="0.5">
      <c r="A8" s="24" t="s">
        <v>31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6"/>
    </row>
    <row r="9" spans="1:12" ht="10.5" customHeight="1" x14ac:dyDescent="0.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2" t="s">
        <v>35</v>
      </c>
      <c r="L10" s="13" t="s">
        <v>1</v>
      </c>
    </row>
    <row r="11" spans="1:12" x14ac:dyDescent="0.35">
      <c r="A11" s="8" t="s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2"/>
    </row>
    <row r="12" spans="1:12" x14ac:dyDescent="0.35">
      <c r="A12" s="15" t="s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9">
        <v>237000</v>
      </c>
    </row>
    <row r="13" spans="1:12" x14ac:dyDescent="0.35">
      <c r="A13" s="15" t="s">
        <v>36</v>
      </c>
      <c r="B13" s="1"/>
      <c r="C13" s="1"/>
      <c r="D13" s="1"/>
      <c r="E13" s="1"/>
      <c r="F13" s="1"/>
      <c r="G13" s="1"/>
      <c r="H13" s="1"/>
      <c r="I13" s="1"/>
      <c r="J13" s="1"/>
      <c r="K13" s="3">
        <v>500</v>
      </c>
      <c r="L13" s="9">
        <f>+K13*$I$6</f>
        <v>2230550</v>
      </c>
    </row>
    <row r="14" spans="1:12" x14ac:dyDescent="0.35">
      <c r="A14" s="15" t="s">
        <v>37</v>
      </c>
      <c r="B14" s="1"/>
      <c r="C14" s="1"/>
      <c r="D14" s="1"/>
      <c r="E14" s="1"/>
      <c r="F14" s="1"/>
      <c r="G14" s="1"/>
      <c r="H14" s="1"/>
      <c r="I14" s="1"/>
      <c r="J14" s="1"/>
      <c r="K14" s="3">
        <v>150</v>
      </c>
      <c r="L14" s="9">
        <f>+K14*$I$6</f>
        <v>669165</v>
      </c>
    </row>
    <row r="15" spans="1:12" x14ac:dyDescent="0.3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2"/>
    </row>
    <row r="16" spans="1:12" ht="21" x14ac:dyDescent="0.5">
      <c r="A16" s="24" t="s">
        <v>32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</row>
    <row r="17" spans="1:13" ht="10.5" customHeight="1" x14ac:dyDescent="0.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</row>
    <row r="18" spans="1:13" x14ac:dyDescent="0.35">
      <c r="A18" s="8" t="s">
        <v>25</v>
      </c>
      <c r="B18" s="1"/>
      <c r="C18" s="1"/>
      <c r="D18" s="1"/>
      <c r="E18" s="1"/>
      <c r="F18" s="1"/>
      <c r="G18" s="1"/>
      <c r="H18" s="1"/>
      <c r="I18" s="1"/>
      <c r="J18" s="1"/>
      <c r="K18" s="3"/>
      <c r="L18" s="9"/>
    </row>
    <row r="19" spans="1:13" x14ac:dyDescent="0.35">
      <c r="A19" s="15" t="s">
        <v>27</v>
      </c>
      <c r="B19" s="1"/>
      <c r="C19" s="1"/>
      <c r="D19" s="1"/>
      <c r="E19" s="1"/>
      <c r="F19" s="1"/>
      <c r="G19" s="1"/>
      <c r="H19" s="1"/>
      <c r="I19" s="1"/>
      <c r="J19" s="1"/>
      <c r="K19" s="3">
        <v>4</v>
      </c>
      <c r="L19" s="9">
        <f>+K19*$I$6</f>
        <v>17844.400000000001</v>
      </c>
    </row>
    <row r="20" spans="1:13" x14ac:dyDescent="0.35">
      <c r="A20" s="15" t="s">
        <v>28</v>
      </c>
      <c r="B20" s="1"/>
      <c r="C20" s="1"/>
      <c r="D20" s="1"/>
      <c r="E20" s="1"/>
      <c r="F20" s="1"/>
      <c r="G20" s="1"/>
      <c r="H20" s="1"/>
      <c r="I20" s="1"/>
      <c r="J20" s="1"/>
      <c r="K20" s="3">
        <v>6</v>
      </c>
      <c r="L20" s="9">
        <f>+K20*$I$6</f>
        <v>26766.600000000002</v>
      </c>
    </row>
    <row r="21" spans="1:13" x14ac:dyDescent="0.35">
      <c r="A21" s="18" t="s">
        <v>29</v>
      </c>
      <c r="B21" s="1"/>
      <c r="C21" s="1"/>
      <c r="D21" s="1"/>
      <c r="E21" s="1"/>
      <c r="F21" s="1"/>
      <c r="G21" s="1"/>
      <c r="H21" s="1"/>
      <c r="I21" s="1"/>
      <c r="J21" s="1"/>
      <c r="K21" s="3">
        <v>8</v>
      </c>
      <c r="L21" s="9">
        <f>+K21*$I$6</f>
        <v>35688.800000000003</v>
      </c>
    </row>
    <row r="22" spans="1:13" ht="10.5" customHeight="1" x14ac:dyDescent="0.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</row>
    <row r="23" spans="1:13" ht="10.5" customHeight="1" x14ac:dyDescent="0.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</row>
    <row r="24" spans="1:13" x14ac:dyDescent="0.35">
      <c r="A24" s="8" t="s">
        <v>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</row>
    <row r="25" spans="1:13" x14ac:dyDescent="0.35">
      <c r="A25" s="17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1">
        <v>80</v>
      </c>
      <c r="L25" s="9">
        <f>K25*I6</f>
        <v>356888</v>
      </c>
    </row>
    <row r="26" spans="1:13" x14ac:dyDescent="0.35">
      <c r="A26" s="15" t="s">
        <v>39</v>
      </c>
      <c r="B26" s="1"/>
      <c r="C26" s="1"/>
      <c r="D26" s="1"/>
      <c r="E26" s="1"/>
      <c r="F26" s="1"/>
      <c r="G26" s="1"/>
      <c r="H26" s="1"/>
      <c r="I26" s="1"/>
      <c r="J26" s="1"/>
      <c r="K26" s="3">
        <v>0.6</v>
      </c>
      <c r="L26" s="9">
        <f>+K26*$I$6</f>
        <v>2676.6600000000003</v>
      </c>
      <c r="M26" s="14"/>
    </row>
    <row r="27" spans="1:13" x14ac:dyDescent="0.35">
      <c r="A27" s="15" t="s">
        <v>22</v>
      </c>
      <c r="B27" s="1"/>
      <c r="C27" s="1"/>
      <c r="D27" s="1"/>
      <c r="E27" s="1"/>
      <c r="F27" s="21" t="s">
        <v>5</v>
      </c>
      <c r="H27" s="16"/>
      <c r="I27" s="19">
        <v>1981</v>
      </c>
      <c r="J27" s="20">
        <v>0.48</v>
      </c>
      <c r="K27" s="1"/>
      <c r="L27" s="9">
        <f>+I27*J27</f>
        <v>950.88</v>
      </c>
    </row>
    <row r="28" spans="1:13" x14ac:dyDescent="0.35">
      <c r="A28" s="15" t="s">
        <v>23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9" t="s">
        <v>6</v>
      </c>
    </row>
    <row r="29" spans="1:13" ht="10.5" customHeight="1" x14ac:dyDescent="0.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3" ht="21" x14ac:dyDescent="0.5">
      <c r="A30" s="24" t="s">
        <v>7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6"/>
    </row>
    <row r="31" spans="1:13" ht="10.5" customHeight="1" x14ac:dyDescent="0.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3" x14ac:dyDescent="0.35">
      <c r="A32" s="8" t="s">
        <v>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9"/>
    </row>
    <row r="33" spans="1:12" x14ac:dyDescent="0.35">
      <c r="A33" s="15" t="s">
        <v>40</v>
      </c>
      <c r="B33" s="1"/>
      <c r="C33" s="1"/>
      <c r="D33" s="1"/>
      <c r="E33" s="1"/>
      <c r="F33" s="1"/>
      <c r="G33" s="1"/>
      <c r="H33" s="1"/>
      <c r="I33" s="1"/>
      <c r="J33" s="1"/>
      <c r="K33" s="3">
        <v>10</v>
      </c>
      <c r="L33" s="9">
        <f>+K33*$I$6</f>
        <v>44611</v>
      </c>
    </row>
    <row r="34" spans="1:12" x14ac:dyDescent="0.35">
      <c r="A34" s="15" t="s">
        <v>41</v>
      </c>
      <c r="B34" s="1"/>
      <c r="C34" s="1"/>
      <c r="D34" s="1"/>
      <c r="E34" s="1"/>
      <c r="F34" s="1"/>
      <c r="G34" s="1"/>
      <c r="H34" s="1"/>
      <c r="I34" s="1"/>
      <c r="J34" s="1"/>
      <c r="K34" s="3">
        <v>7.5</v>
      </c>
      <c r="L34" s="9">
        <f>+K34*$I$6</f>
        <v>33458.25</v>
      </c>
    </row>
    <row r="35" spans="1:12" x14ac:dyDescent="0.35">
      <c r="A35" s="15" t="s">
        <v>45</v>
      </c>
      <c r="B35" s="1"/>
      <c r="C35" s="1"/>
      <c r="D35" s="1"/>
      <c r="E35" s="1"/>
      <c r="F35" s="1"/>
      <c r="G35" s="1"/>
      <c r="H35" s="1"/>
      <c r="I35" s="1"/>
      <c r="J35" s="1"/>
      <c r="K35" s="3">
        <v>3</v>
      </c>
      <c r="L35" s="9">
        <f>+K35*$I$6</f>
        <v>13383.300000000001</v>
      </c>
    </row>
    <row r="36" spans="1:12" ht="10.5" customHeight="1" x14ac:dyDescent="0.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 x14ac:dyDescent="0.35">
      <c r="A37" s="10" t="s">
        <v>9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9"/>
    </row>
    <row r="38" spans="1:12" ht="10.5" customHeight="1" x14ac:dyDescent="0.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x14ac:dyDescent="0.35">
      <c r="A39" s="3" t="s">
        <v>10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9"/>
    </row>
    <row r="40" spans="1:12" ht="10.5" customHeight="1" x14ac:dyDescent="0.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21" x14ac:dyDescent="0.5">
      <c r="A41" s="24" t="s">
        <v>11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6"/>
    </row>
    <row r="42" spans="1:12" ht="10.5" customHeight="1" x14ac:dyDescent="0.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x14ac:dyDescent="0.35">
      <c r="A43" s="10" t="s">
        <v>51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9"/>
    </row>
    <row r="44" spans="1:12" x14ac:dyDescent="0.35">
      <c r="A44" s="10" t="s">
        <v>30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9"/>
    </row>
    <row r="45" spans="1:12" ht="10.5" customHeight="1" x14ac:dyDescent="0.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 ht="21" x14ac:dyDescent="0.5">
      <c r="A46" s="35" t="s">
        <v>12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7"/>
    </row>
    <row r="47" spans="1:12" ht="13" customHeight="1" x14ac:dyDescent="0.35">
      <c r="A47" s="38" t="s">
        <v>13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40"/>
    </row>
    <row r="48" spans="1:12" ht="10.5" customHeight="1" x14ac:dyDescent="0.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 x14ac:dyDescent="0.35">
      <c r="A49" s="15" t="s">
        <v>42</v>
      </c>
      <c r="B49" s="1"/>
      <c r="C49" s="1"/>
      <c r="D49" s="1"/>
      <c r="E49" s="1"/>
      <c r="F49" s="1"/>
      <c r="G49" s="1"/>
      <c r="H49" s="1"/>
      <c r="I49" s="1"/>
      <c r="J49" s="1"/>
      <c r="K49" s="3">
        <v>4</v>
      </c>
      <c r="L49" s="9">
        <f>+K49*$I$6</f>
        <v>17844.400000000001</v>
      </c>
    </row>
    <row r="50" spans="1:12" x14ac:dyDescent="0.35">
      <c r="A50" s="15" t="s">
        <v>43</v>
      </c>
      <c r="B50" s="1"/>
      <c r="C50" s="1"/>
      <c r="D50" s="1"/>
      <c r="E50" s="1"/>
      <c r="F50" s="1"/>
      <c r="G50" s="1"/>
      <c r="H50" s="1"/>
      <c r="I50" s="1"/>
      <c r="J50" s="1"/>
      <c r="K50" s="3">
        <v>3</v>
      </c>
      <c r="L50" s="9">
        <f>+K50*$I$6</f>
        <v>13383.300000000001</v>
      </c>
    </row>
    <row r="51" spans="1:12" x14ac:dyDescent="0.3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9"/>
    </row>
    <row r="52" spans="1:12" ht="21" x14ac:dyDescent="0.5">
      <c r="A52" s="24" t="s">
        <v>14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6"/>
    </row>
    <row r="53" spans="1:12" ht="10.5" customHeight="1" x14ac:dyDescent="0.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 x14ac:dyDescent="0.35">
      <c r="A54" s="15" t="s">
        <v>15</v>
      </c>
      <c r="B54" s="1"/>
      <c r="C54" s="1"/>
      <c r="D54" s="1"/>
      <c r="E54" s="1"/>
      <c r="F54" s="1"/>
      <c r="G54" s="1"/>
      <c r="H54" s="1"/>
      <c r="I54" s="1"/>
      <c r="J54" s="1"/>
      <c r="K54" s="1"/>
      <c r="L54" s="9">
        <v>5300</v>
      </c>
    </row>
    <row r="55" spans="1:12" x14ac:dyDescent="0.35">
      <c r="A55" s="15" t="s">
        <v>16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9">
        <v>4420</v>
      </c>
    </row>
    <row r="56" spans="1:12" ht="10.5" customHeight="1" x14ac:dyDescent="0.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21" x14ac:dyDescent="0.5">
      <c r="A57" s="24" t="s">
        <v>46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6"/>
    </row>
    <row r="58" spans="1:12" ht="10.5" customHeight="1" x14ac:dyDescent="0.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 x14ac:dyDescent="0.35">
      <c r="A59" s="15" t="s">
        <v>47</v>
      </c>
      <c r="B59" s="1"/>
      <c r="C59" s="1"/>
      <c r="D59" s="1"/>
      <c r="E59" s="1"/>
      <c r="F59" s="1"/>
      <c r="G59" s="1"/>
      <c r="H59" s="1"/>
      <c r="I59" s="1"/>
      <c r="J59" s="1"/>
      <c r="K59" s="3">
        <v>40</v>
      </c>
      <c r="L59" s="9">
        <f>K59*I6</f>
        <v>178444</v>
      </c>
    </row>
    <row r="60" spans="1:12" x14ac:dyDescent="0.35">
      <c r="A60" s="15" t="s">
        <v>48</v>
      </c>
      <c r="B60" s="1"/>
      <c r="C60" s="1"/>
      <c r="D60" s="1"/>
      <c r="E60" s="1"/>
      <c r="F60" s="1"/>
      <c r="G60" s="1"/>
      <c r="H60" s="1"/>
      <c r="I60" s="1"/>
      <c r="J60" s="1"/>
      <c r="K60" s="3">
        <v>90</v>
      </c>
      <c r="L60" s="9">
        <f>K60*I6</f>
        <v>401499.00000000006</v>
      </c>
    </row>
    <row r="61" spans="1:12" x14ac:dyDescent="0.35">
      <c r="A61" s="15" t="s">
        <v>49</v>
      </c>
      <c r="B61" s="1"/>
      <c r="C61" s="1"/>
      <c r="D61" s="1"/>
      <c r="E61" s="1"/>
      <c r="F61" s="1"/>
      <c r="G61" s="1"/>
      <c r="H61" s="1"/>
      <c r="I61" s="1"/>
      <c r="J61" s="1"/>
      <c r="K61" s="3">
        <v>130</v>
      </c>
      <c r="L61" s="9">
        <f>K61*I6</f>
        <v>579943</v>
      </c>
    </row>
    <row r="62" spans="1:12" x14ac:dyDescent="0.35">
      <c r="A62" s="15" t="s">
        <v>50</v>
      </c>
      <c r="B62" s="1"/>
      <c r="C62" s="1"/>
      <c r="D62" s="1"/>
      <c r="E62" s="1"/>
      <c r="F62" s="1"/>
      <c r="G62" s="1"/>
      <c r="H62" s="1"/>
      <c r="I62" s="1"/>
      <c r="J62" s="1"/>
      <c r="K62" s="3">
        <v>170</v>
      </c>
      <c r="L62" s="9">
        <f>K62*I6</f>
        <v>758387.00000000012</v>
      </c>
    </row>
    <row r="63" spans="1:12" ht="10.5" customHeight="1" x14ac:dyDescent="0.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 ht="21.5" customHeight="1" x14ac:dyDescent="0.35">
      <c r="A64" s="31" t="s">
        <v>44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3"/>
    </row>
    <row r="65" spans="1:12" ht="10.5" customHeight="1" x14ac:dyDescent="0.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 ht="17.5" customHeight="1" x14ac:dyDescent="0.5">
      <c r="A66" s="34" t="s">
        <v>26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pans="1:12" ht="10.5" customHeight="1" x14ac:dyDescent="0.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 ht="15.5" x14ac:dyDescent="0.35">
      <c r="A68" s="11" t="s">
        <v>33</v>
      </c>
      <c r="B68" s="1"/>
      <c r="C68" s="1"/>
      <c r="D68" s="1"/>
      <c r="E68" s="1"/>
      <c r="F68" s="1"/>
      <c r="G68" s="1"/>
      <c r="H68" s="1"/>
      <c r="I68" s="1"/>
      <c r="J68" s="1"/>
      <c r="K68" s="1"/>
      <c r="L68" s="9"/>
    </row>
    <row r="69" spans="1:12" ht="10.5" customHeight="1" x14ac:dyDescent="0.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 ht="15.5" x14ac:dyDescent="0.35">
      <c r="B70" s="22" t="s">
        <v>17</v>
      </c>
      <c r="C70" s="22"/>
      <c r="D70" s="22"/>
      <c r="E70" s="22"/>
      <c r="F70" s="22"/>
      <c r="G70" s="22"/>
      <c r="H70" s="22"/>
      <c r="I70" s="22"/>
      <c r="J70" s="22"/>
      <c r="K70" s="22"/>
      <c r="L70" s="9"/>
    </row>
    <row r="71" spans="1:12" ht="15.5" x14ac:dyDescent="0.35">
      <c r="A71" s="1"/>
      <c r="B71" s="22" t="s">
        <v>18</v>
      </c>
      <c r="C71" s="22"/>
      <c r="D71" s="22"/>
      <c r="E71" s="22"/>
      <c r="F71" s="22"/>
      <c r="G71" s="22"/>
      <c r="H71" s="22"/>
      <c r="I71" s="22"/>
      <c r="J71" s="22"/>
      <c r="K71" s="22"/>
      <c r="L71" s="9"/>
    </row>
    <row r="72" spans="1:12" ht="15.5" x14ac:dyDescent="0.35">
      <c r="A72" s="1"/>
      <c r="B72" s="22" t="s">
        <v>19</v>
      </c>
      <c r="C72" s="22"/>
      <c r="D72" s="22"/>
      <c r="E72" s="22" t="s">
        <v>20</v>
      </c>
      <c r="F72" s="22"/>
      <c r="G72" s="22"/>
      <c r="H72" s="22"/>
      <c r="J72" s="22" t="s">
        <v>21</v>
      </c>
      <c r="L72" s="9"/>
    </row>
    <row r="73" spans="1:12" ht="10.5" customHeight="1" x14ac:dyDescent="0.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 x14ac:dyDescent="0.35">
      <c r="B74" s="1"/>
      <c r="C74" s="1"/>
      <c r="D74" s="1"/>
      <c r="E74" s="1"/>
      <c r="F74" s="1"/>
      <c r="G74" s="1"/>
      <c r="H74" s="1"/>
      <c r="I74" s="1"/>
      <c r="J74" s="1"/>
      <c r="K74" s="1"/>
      <c r="L74" s="9"/>
    </row>
    <row r="75" spans="1:12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2"/>
    </row>
    <row r="76" spans="1:12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2"/>
    </row>
    <row r="77" spans="1:12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2"/>
    </row>
    <row r="78" spans="1:12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2"/>
    </row>
    <row r="79" spans="1:12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2"/>
    </row>
    <row r="80" spans="1:12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2"/>
    </row>
    <row r="81" spans="1:12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2"/>
    </row>
    <row r="82" spans="1:12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2"/>
    </row>
    <row r="83" spans="1:12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2"/>
    </row>
    <row r="84" spans="1:12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2"/>
    </row>
    <row r="85" spans="1:12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2"/>
    </row>
    <row r="86" spans="1:12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2"/>
    </row>
    <row r="87" spans="1:12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2"/>
    </row>
    <row r="88" spans="1:12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2"/>
    </row>
    <row r="89" spans="1:12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2"/>
    </row>
    <row r="90" spans="1:12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2"/>
    </row>
    <row r="91" spans="1:12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2"/>
    </row>
    <row r="92" spans="1:12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2"/>
    </row>
    <row r="93" spans="1:12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2"/>
    </row>
    <row r="94" spans="1:12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2"/>
    </row>
    <row r="95" spans="1:12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2"/>
    </row>
    <row r="96" spans="1:12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2"/>
    </row>
    <row r="97" spans="1:12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2"/>
    </row>
    <row r="98" spans="1:12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2"/>
    </row>
    <row r="99" spans="1:12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2"/>
    </row>
    <row r="100" spans="1:12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2"/>
    </row>
    <row r="101" spans="1:12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2"/>
    </row>
    <row r="102" spans="1:12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2"/>
    </row>
    <row r="103" spans="1:12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2"/>
    </row>
    <row r="104" spans="1:12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2"/>
    </row>
    <row r="105" spans="1:12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2"/>
    </row>
    <row r="106" spans="1:12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2"/>
    </row>
  </sheetData>
  <mergeCells count="13">
    <mergeCell ref="A66:L66"/>
    <mergeCell ref="A16:L16"/>
    <mergeCell ref="A30:L30"/>
    <mergeCell ref="A41:L41"/>
    <mergeCell ref="A46:L46"/>
    <mergeCell ref="A47:L47"/>
    <mergeCell ref="A52:L52"/>
    <mergeCell ref="A57:L57"/>
    <mergeCell ref="A2:L4"/>
    <mergeCell ref="A8:L8"/>
    <mergeCell ref="E6:F6"/>
    <mergeCell ref="I6:J6"/>
    <mergeCell ref="A64:L64"/>
  </mergeCells>
  <printOptions horizontalCentered="1"/>
  <pageMargins left="0.11811023622047245" right="0.11811023622047245" top="0.74803149606299213" bottom="0.55118110236220474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Aranceles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Cecilia</cp:lastModifiedBy>
  <cp:lastPrinted>2024-06-03T14:37:36Z</cp:lastPrinted>
  <dcterms:created xsi:type="dcterms:W3CDTF">2018-12-06T19:26:36Z</dcterms:created>
  <dcterms:modified xsi:type="dcterms:W3CDTF">2026-03-11T13:05:25Z</dcterms:modified>
</cp:coreProperties>
</file>